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488" activeTab="3"/>
  </bookViews>
  <sheets>
    <sheet name="COVER" sheetId="1" r:id="rId1"/>
    <sheet name="Part prelims" sheetId="2" r:id="rId2"/>
    <sheet name="Gen prelims" sheetId="3" r:id="rId3"/>
    <sheet name="Anniversary Towers" sheetId="4" r:id="rId4"/>
  </sheets>
  <definedNames>
    <definedName name="_xlnm.Print_Area" localSheetId="3">#N/A</definedName>
    <definedName name="_xlnm.Print_Area" localSheetId="0">#N/A</definedName>
    <definedName name="_xlnm.Print_Area" localSheetId="2">#N/A</definedName>
    <definedName name="_xlnm.Print_Area" localSheetId="1">#N/A</definedName>
  </definedNames>
  <calcPr fullCalcOnLoad="1"/>
</workbook>
</file>

<file path=xl/sharedStrings.xml><?xml version="1.0" encoding="utf-8"?>
<sst xmlns="http://schemas.openxmlformats.org/spreadsheetml/2006/main" count="1110" uniqueCount="627">
  <si>
    <t>ITEM</t>
  </si>
  <si>
    <t>DESCRIPTION</t>
  </si>
  <si>
    <t>KSHS</t>
  </si>
  <si>
    <t>PARTICULAR PRELIMINARIES</t>
  </si>
  <si>
    <t>A</t>
  </si>
  <si>
    <t>PRICING ITEMS OF PRELIMINARIES:</t>
  </si>
  <si>
    <r>
      <t xml:space="preserve">Prices </t>
    </r>
    <r>
      <rPr>
        <b/>
        <sz val="10"/>
        <rFont val="Arial"/>
        <family val="2"/>
      </rPr>
      <t>SHALL BE INSERTED</t>
    </r>
    <r>
      <rPr>
        <sz val="10"/>
        <rFont val="Arial"/>
        <family val="2"/>
      </rPr>
      <t xml:space="preserve"> against items of “preliminaries” in the tenderer’s priced Bills of Quantities. </t>
    </r>
  </si>
  <si>
    <t>Please note that failure to price any item of general or particular preliminaries will be</t>
  </si>
  <si>
    <t>construed to mean that the tenderer wishes to provide for that item free of charge.</t>
  </si>
  <si>
    <t>B</t>
  </si>
  <si>
    <t>VALUE ADDED TAX:</t>
  </si>
  <si>
    <t xml:space="preserve">The tenderer shall include VAT in their prices as no Lumpsum addition on account of this will be accepted. </t>
  </si>
  <si>
    <t>C</t>
  </si>
  <si>
    <t>SCOPE OF CONTRACT:</t>
  </si>
  <si>
    <t>The works to be carried out under this contract comprises of refurbishment of windows,refurbishment of boundary wall and completion of generator set housing.</t>
  </si>
  <si>
    <t xml:space="preserve">
</t>
  </si>
  <si>
    <t>D</t>
  </si>
  <si>
    <t>DESCRIPTION OF THE WORKS</t>
  </si>
  <si>
    <t>The works to be carried out under this contract comprises of demolitions of existing timber lourvered wndows and fixing new aluminium windows for main towers, refurbishment of boundary wall and completion of generator set housing.</t>
  </si>
  <si>
    <t>E</t>
  </si>
  <si>
    <t>MEASUREMENTS</t>
  </si>
  <si>
    <t>In the event of any discrepancies arising between the Bills of Quantities and the actual works, the site measurements shall generally take precedence. However, such discrepancies between any contract documents shall immediately be referred to the Project Manager in accordance with the Conditions of Contract.  The discrepancies shall then be treated as a variation and be dealt with in accordance with the said Conditions.</t>
  </si>
  <si>
    <t>F</t>
  </si>
  <si>
    <t>LOCATION OF THE SITES</t>
  </si>
  <si>
    <t>NOTE</t>
  </si>
  <si>
    <t>The tenderer shall be deemed to have visited the above sites and familiarised himself with all site conditions prior to submission of tender.</t>
  </si>
  <si>
    <t>No claims arising from the tenderer's failure to do so will be entertained.</t>
  </si>
  <si>
    <t>Total Carried to Collection                                       KShs</t>
  </si>
  <si>
    <t>EXISTING BUILDING SERVICES</t>
  </si>
  <si>
    <t>Special precaution shall be required throughout the contract period to avoid damage to the existing building elements, cables, drains and other services.  The Tenderer shall take special note that these are live sites with on going government and business organizations and any disruption of services will be devastating and costly.</t>
  </si>
  <si>
    <t>The contractor shall allow for expeditiously making good any damage arising from his actions during execution of this contract at his own expense.</t>
  </si>
  <si>
    <t xml:space="preserve"> </t>
  </si>
  <si>
    <t>GENERAL SPECIFICATIONS</t>
  </si>
  <si>
    <t>The contractor is referred to the General Specification for Building Works 1976 Edition Pages B1 - B2 inclusive and must allow for all costs in complying with these clauses.</t>
  </si>
  <si>
    <t>CONTRACT COMPLETION PERIOD</t>
  </si>
  <si>
    <t>The contract completion period must be strictly adhered to by the Contractor.</t>
  </si>
  <si>
    <t>The Project Manager shall strictly monitor the contractor's progress in relation to the progress chart and should it be found necessary, the Project Manager shall inform the contractor in writing that his actual performance on any of the sites is not satisfactory.</t>
  </si>
  <si>
    <t>In all such cases, the contractor shall accelerate his rate of performance, production and progress by all means such as additional labour, plant, etc and working overtime all at his cost.</t>
  </si>
  <si>
    <t>WORKING CONDITIONS</t>
  </si>
  <si>
    <t>The contractor shall allow in his rates for any interference that he may encounter in the course of execution of the works for the Client may in some cases ask the contractor not to proceed with the works until some activities within the sites are completed.</t>
  </si>
  <si>
    <t>The contractor shall also allow in his rates for any movement of furniture and filing records that he may encounter on the site.</t>
  </si>
  <si>
    <t>SIGNBOARD</t>
  </si>
  <si>
    <t>Allow for providing, erecting, maintaining throughout the course of the Contract and afterwards clearing away a signboard as designed, specified and approved by the  Project Manager</t>
  </si>
  <si>
    <t>LABOUR CAMPS</t>
  </si>
  <si>
    <t>The contractor shall not be allowed to house labour on any of the sites.  Allow for transporting workers to and from the sites during the tenure of the contract.</t>
  </si>
  <si>
    <t>G</t>
  </si>
  <si>
    <t>PRICING RATES</t>
  </si>
  <si>
    <t>The tenderer shall include for all costs in executing the whole of the works, including transport, replacing damaged items, fixing, all to comply with the said Conditions of Contract.</t>
  </si>
  <si>
    <t>SECURITY</t>
  </si>
  <si>
    <t>The contractor shall allow for providing adequate security for the works and the workers in the course of execution of this contract.  No claim will be entertained from the Contractor for not maintaining adequate security for both the works and workers.</t>
  </si>
  <si>
    <t>URGENCY OF THE WORKS</t>
  </si>
  <si>
    <t>The contractor is notified that these  “ works are urgent” and should be completed within the period stated in these Particular Preliminaries.</t>
  </si>
  <si>
    <t>The contractor shall allow in his rates for any costs he deems that he may incur by having to complete these works within the stipulated contract period.</t>
  </si>
  <si>
    <t>PAYMENT FOR MATERIALS ON SITE</t>
  </si>
  <si>
    <t>All materials for incorporation in the works must be stored on each site before payment is effected, unless specifically exempted by the Project Manager.  This is to include materials of the contractor, nominated sub - contractors and nominated suppliers.</t>
  </si>
  <si>
    <t>EXISTING SERVICES</t>
  </si>
  <si>
    <t>Prior to the commencement of any work, the contractor is to ascertain from the relevant Authority(ies) the exact position, depth and level of all existing services in the area and he shall make whatever provisions may be required by the authorities concerned for the support, maintenance and protection of such services.</t>
  </si>
  <si>
    <t>TENDER DOCUMENTS</t>
  </si>
  <si>
    <t>Tender documents are as listed in the Contents Page.  The Tenderer should check and confirm that all the documents are included otherwise to notify the Project Manager of any discrepancy before submission of the tender.</t>
  </si>
  <si>
    <t>DELIVERY OF TENDER</t>
  </si>
  <si>
    <t>Tenders and all documents in connection therewith, as specified above must be delivered in the addressed envelope which should be properly sealed and deposited at the offices as specified in the letter accompanying these documents or as indicated in the advertisement.</t>
  </si>
  <si>
    <t>Tenders will be opened at the time specified in the letter accompanying these Tender Documents or as indicated in the advertisement. Tenders delivered/received later than the above time will not be opened.</t>
  </si>
  <si>
    <t>ADVANCE PAYMENT</t>
  </si>
  <si>
    <t>Advance payment shall be as per the standard condition of contract.</t>
  </si>
  <si>
    <t>FLUCTUATIONS</t>
  </si>
  <si>
    <t>This will be a fixed price contract and not subject to the Fluctuations Clause</t>
  </si>
  <si>
    <t>PARTICULARS OF INSERTIONS TO BE MADE IN APPENDIX TO CONTRACT AGREEMENT</t>
  </si>
  <si>
    <t>Refer to special conditions of contract and or Tender data sheets</t>
  </si>
  <si>
    <t>KSHSS</t>
  </si>
  <si>
    <r>
      <t xml:space="preserve">        </t>
    </r>
    <r>
      <rPr>
        <b/>
        <u val="single"/>
        <sz val="10"/>
        <rFont val="Arial"/>
        <family val="2"/>
      </rPr>
      <t>COLLECTION</t>
    </r>
  </si>
  <si>
    <t>GENERAL PRELIMINARIES</t>
  </si>
  <si>
    <t>PRICING ITEMS OF PRELIMINARIES AND PREAMBLES</t>
  </si>
  <si>
    <t xml:space="preserve">Prices will be inserted against items of Preliminaries in the contractor's priced Bills of Quantities and Specification. </t>
  </si>
  <si>
    <t>The contractor shall be deemed to have included in his prices or rates for the various items in the Bills of Quantities or Specification for all costs involved in complying with all the requirements for the proper execution of the whole of the works in the Contract.</t>
  </si>
  <si>
    <t>ABBREVIATIONS</t>
  </si>
  <si>
    <t>Throughout these Bills, units of measurement and terms are abbreviated and shall be all the requirements for the proper execution of the whole of the works in the Contract.</t>
  </si>
  <si>
    <r>
      <t>C.M. or CM</t>
    </r>
    <r>
      <rPr>
        <sz val="10"/>
        <rFont val="Arial"/>
        <family val="2"/>
      </rPr>
      <t xml:space="preserve">                  Shall mean cubic metre</t>
    </r>
  </si>
  <si>
    <r>
      <t>S.M. or SM</t>
    </r>
    <r>
      <rPr>
        <sz val="10"/>
        <rFont val="Arial"/>
        <family val="2"/>
      </rPr>
      <t xml:space="preserve">                  Shall mean square metre</t>
    </r>
  </si>
  <si>
    <r>
      <t>L.M. or LM</t>
    </r>
    <r>
      <rPr>
        <sz val="10"/>
        <rFont val="Arial"/>
        <family val="2"/>
      </rPr>
      <t xml:space="preserve">                  Shall mean linear metre</t>
    </r>
  </si>
  <si>
    <r>
      <t>MM</t>
    </r>
    <r>
      <rPr>
        <sz val="10"/>
        <rFont val="Arial"/>
        <family val="2"/>
      </rPr>
      <t xml:space="preserve">   or mm                Shall mean Millimetre</t>
    </r>
  </si>
  <si>
    <r>
      <t>Kg.   or KG</t>
    </r>
    <r>
      <rPr>
        <sz val="10"/>
        <rFont val="Arial"/>
        <family val="2"/>
      </rPr>
      <t xml:space="preserve">                 Shall mean Kilogramme</t>
    </r>
  </si>
  <si>
    <r>
      <t>No.  or No.</t>
    </r>
    <r>
      <rPr>
        <sz val="10"/>
        <rFont val="Arial"/>
        <family val="2"/>
      </rPr>
      <t xml:space="preserve">                 Shall mean Number</t>
    </r>
  </si>
  <si>
    <r>
      <t>Prs.  or  PRS</t>
    </r>
    <r>
      <rPr>
        <sz val="10"/>
        <rFont val="Arial"/>
        <family val="2"/>
      </rPr>
      <t xml:space="preserve">              Shall mean Pairs</t>
    </r>
  </si>
  <si>
    <r>
      <t xml:space="preserve">B.S.                            </t>
    </r>
    <r>
      <rPr>
        <sz val="10"/>
        <rFont val="Arial"/>
        <family val="2"/>
      </rPr>
      <t xml:space="preserve">Shall mean the British Standard Specification Published </t>
    </r>
  </si>
  <si>
    <t xml:space="preserve">                                   by the  British Standards Institution, 2 Park Street, </t>
  </si>
  <si>
    <t xml:space="preserve">                                   London W.I.,   England.</t>
  </si>
  <si>
    <r>
      <t>Ditto</t>
    </r>
    <r>
      <rPr>
        <sz val="10"/>
        <rFont val="Arial"/>
        <family val="2"/>
      </rPr>
      <t xml:space="preserve">                            Shall mean the whole of the preceding description </t>
    </r>
  </si>
  <si>
    <t xml:space="preserve">                                    except as qualified in the description in which it occurs.</t>
  </si>
  <si>
    <r>
      <t xml:space="preserve">m.s.    </t>
    </r>
    <r>
      <rPr>
        <sz val="10"/>
        <rFont val="Arial"/>
        <family val="2"/>
      </rPr>
      <t xml:space="preserve">                         Shall mean measured separately.</t>
    </r>
  </si>
  <si>
    <r>
      <t xml:space="preserve">a.b.d   </t>
    </r>
    <r>
      <rPr>
        <sz val="10"/>
        <rFont val="Arial"/>
        <family val="2"/>
      </rPr>
      <t xml:space="preserve">                         Shall mean as before described.</t>
    </r>
  </si>
  <si>
    <t>Total Total Carried to Collection                                    KSHS</t>
  </si>
  <si>
    <t>EXCEPTIONS TO THE STANDARD METHOD OF MEASUREMENT</t>
  </si>
  <si>
    <t>Attendance on nominated Sub-contractors shall be given as an item in each case shall be deemed to include: allowing use of standing scaffolding, mess rooms, sanitary accommodation and welfare facilities; provision of special scaffolding where necessary; providing space for office accommodation and for storage of plant and materials; providing light and water for their work: clearing away rubbish; unloading, checking and hoisting: providing electric power and removing and replacing duct covers, pipe casings and the like necessary for the execution and testing of Sub- contractors' work and being responsible for the accuracy of the same.</t>
  </si>
  <si>
    <t>Fix Only:-</t>
  </si>
  <si>
    <t>"Fix Only" shall mean take delivery, load and transport to Sites where necessary, unload, store, unpack, assemble as necessary, distribute to position, hoist and fix only.</t>
  </si>
  <si>
    <t>EMPLOYER</t>
  </si>
  <si>
    <t>The  "Employer" is      Kenya Reinsurance Corporation Ltd</t>
  </si>
  <si>
    <t xml:space="preserve">                                    P.O. Box 30271-00100</t>
  </si>
  <si>
    <r>
      <t xml:space="preserve">                                    </t>
    </r>
    <r>
      <rPr>
        <b/>
        <sz val="10"/>
        <rFont val="Arial"/>
        <family val="2"/>
      </rPr>
      <t>NAIROBI</t>
    </r>
  </si>
  <si>
    <t>The term "Employer" and "Client" wherever used in the  contract document shall be synonymous</t>
  </si>
  <si>
    <t>CONSULTANTS</t>
  </si>
  <si>
    <r>
      <t xml:space="preserve">P.O Box 64441 - 00620 , </t>
    </r>
    <r>
      <rPr>
        <b/>
        <sz val="10"/>
        <rFont val="Arial"/>
        <family val="2"/>
      </rPr>
      <t>NAIROBI</t>
    </r>
  </si>
  <si>
    <t>FORM OF CONTRACT</t>
  </si>
  <si>
    <t>The Form of Contract shall be as stipulated in the Public Procurement Regulatory Authority Standard Tender Document for Procurement of Building Works (2020 Edition) included herein.  The Conditions of Contract are also included herein</t>
  </si>
  <si>
    <t>CONDITIONS OF CONTRACT</t>
  </si>
  <si>
    <t>Particulars of insertions to be made in the Appendix to the Contract Agreement will be found in the Particular Preliminaries part of these Bills of Quantities</t>
  </si>
  <si>
    <t>PLANT, TOOLS AND VEHICLES</t>
  </si>
  <si>
    <t>Allow for providing all scaffolding, plant, tools and vehicles required for the works except in so far as may be stated otherwise herein and except for such items specifically and only required for the use of nominated Sub contractors as described herein. No timber used for scaffolding, formwork or temporary works of any kind shall be used afterwards in the permanent work.</t>
  </si>
  <si>
    <t>TRANSPORT.</t>
  </si>
  <si>
    <t>Allow for transporting of workmen, materials, etc., to and from the Sites at such hours and by such routes as may be permitted by the competent authorities.</t>
  </si>
  <si>
    <t xml:space="preserve">   </t>
  </si>
  <si>
    <t>MATERIALS AND WORKMANSHIP.</t>
  </si>
  <si>
    <t>All materials and workmanship used in the execution of the work shall be of the best quality and description unless otherwise stated. The contractor shall order all materials to be obtained from overseas immediately after the Contract is signed and shall also ensure they are on each site when required for use in the works. The Bills of Quantities shall not be used for the purpose of ordering materials.</t>
  </si>
  <si>
    <t>SIGN FOR MATERIALS SUPPLIED BY THE CLIENT.</t>
  </si>
  <si>
    <t>The contractor will be required to sign a receipt for all articles and materials supplied by the Client at the time of taking delivery thereof, as having received them in good order and condition, and will thereafter be responsible for any loss or damage and for replacements of any such loss or damage with articles and/or materials which will be supplied by the Client at the current market prices including Customs Duty and V.A.T., all at the contractor's own cost and  expense, to the satisfaction of the Project Manager</t>
  </si>
  <si>
    <t>STORAGE OF MATERIALS</t>
  </si>
  <si>
    <t>The contractor shall provide at his own risk and cost where directed on each site weather proof lock-up sheds and make good damaged or disturbed surfaces upon completion to the satisfaction of the Project Manager.  Nominated Sub-contractors are to be made liable for the cost of any storage accommodation provided especially for their use.</t>
  </si>
  <si>
    <t>SAMPLES</t>
  </si>
  <si>
    <t>GOVERNMENT ACTS REGARDING WORK PEOPLE, ETC.</t>
  </si>
  <si>
    <t xml:space="preserve">Allow for complying with all Government Acts, Orders and Regulations in connection with the employment of Labour and other matters related to the execution of the works. In particular the contractor's attention is drawn to the provisions of the Occupational Safety and Health  Act (OSHA), 2007 and his tender must include for all costs arising or resulting from compliance with any Act, Order or Regulation relating to Insurances, pensions and holidays for workpeople or to the safety, health and welfare of the work people. </t>
  </si>
  <si>
    <t>The Contractor must make himself fully acquainted with current Acts and Regulations, including Police Regulations regarding the movement, housing, security and control of labour, labour camps , passes for transport, etc. It is most important that the contractor, before tendering, shall obtain from the relevant Authority the fullest information regarding all such regulations and/or restrictions which may affect the organisation of the works, supply and control of labour, etc., and allow accordingly in his tender. No claim in respect of want of knowledge in this connection will be entertained.</t>
  </si>
  <si>
    <t>In particular the contractor shall allow for complying with the Conditions that may be imposed by the National Environmental Management Authority (NEMA).</t>
  </si>
  <si>
    <t>SECURITY OF WORKS ETC.</t>
  </si>
  <si>
    <t>The contractor shall be entirely responsible for the security of all the works, stores, materials, plant, personnel, etc., both his own and sub-contractors' and must provide all necessary watching, lighting and other precautions as necessary to ensure security against theft, loss or damage and the protection of the public.</t>
  </si>
  <si>
    <t>PUBLIC AND PRIVATE ROADS.</t>
  </si>
  <si>
    <t>Maintain as required throughout the execution of the works and make good any damage to public or private roads arising from or consequent upon the execution of the works to the satisfaction of the local and other competent authority and the Project Manager</t>
  </si>
  <si>
    <t>EXISTING PROPERTY.</t>
  </si>
  <si>
    <t>The contractor shall take every precaution to avoid damage to all existing property including Building elements, Finishes, Fittings,  roads, cables, drains and other services and he will be held responsible for and shall make good all such damage arising from the execution of this contract at his own expense to the satisfaction of the Project Manager</t>
  </si>
  <si>
    <t>VISITING OF SITES .</t>
  </si>
  <si>
    <t>The contractor is recommended to visit each site which is described in the Particular Preliminaries hereof. He shall be deemed to have acquainted himself therewith as to its nature, position, means of access or any other matter which, may affect his tender. No claim arising from his failure to comply with this recommendation will be considered.</t>
  </si>
  <si>
    <t>ACCESS TO SITES AND TEMPORARY ROADS.</t>
  </si>
  <si>
    <t xml:space="preserve">Means of access to each site shall be agreed with the Client prior to commencement of the work and contractor must allow for building any necessary temporary access roads for the transport of the materials, plant and workmen as may be required for the complete execution of the works including the provision of temporary culverts, crossings, bridges, or any other means of gaining access to the Sites. Upon completion of the works, the contractor shall remove such temporary access roads; temporary culverts, bridges, etc., and make good and reinstate all works and surfaces disturbed to the satisfaction of the Project Manager. </t>
  </si>
  <si>
    <t>AREA TO BE OCCUPIED BY THE CONTRACTOR</t>
  </si>
  <si>
    <t>The area in each site which may be occupied by the contractor for use of storage and for the purpose of erecting workshops, etc., shall be defined on site by the Client.  The Contractor shall be responsible for any demarcation that may be required to cut off this area for his use.</t>
  </si>
  <si>
    <t>OFFICE ETC. FOR THE CONSULTANTS</t>
  </si>
  <si>
    <t>The contractor shall provide for Repair and cleaning of any parts that will be assigned and used as the office for the Consultants and or their assistants during the whole period of execution of the works.</t>
  </si>
  <si>
    <t>The contractor shall abide by the Client's instructions regarding the use of washrooms that will be allocated him for the use by his workers. He shall provide a cleaner and detergents for cleaning the same so as to ensure its cleanliness to the satisfaction of the Client and the Project Manager,  Failure to do so may lead to denial of use of the washrooms.</t>
  </si>
  <si>
    <t>WATER AND ELECTRICITY FOR THE WORKS</t>
  </si>
  <si>
    <t>The contractor shall provide at his own risk and cost all necessary water, electric light and power required for use in the works. The contractor must make his own arrangements for connection to the nearest suitable water main and/or for metering the water used. He must also provide temporary tanks and meters as required at his own cost and clear away when no longer required and make good on completion to the entire satisfaction of the Project Manager . The contractor shall pay all charges in connection herewith. No guarantee is given or implied that sufficient water will be available from mains and the contractor must make his own arrangements for augmenting this supply at his own cost. Nominated Sub contractors are to be made liable for the cost of any water or electric current used and for any installation provided especially for their own use.</t>
  </si>
  <si>
    <t>Notwithstanding the foregoing the Contractor may agree with the Client to use the power and water on site and reimburse the Client for the same by use of check meters.</t>
  </si>
  <si>
    <t>Total Carried to Collection                      KSHSs</t>
  </si>
  <si>
    <t>SANITATION OF THE WORKS</t>
  </si>
  <si>
    <t>The Sanitation of the works shall be arranged and maintained by the contractor to the satisfaction of the Government and/or Local Authorities, Labour Department and the Project Manager</t>
  </si>
  <si>
    <t>SUPERVISION AND WORKING HOURS</t>
  </si>
  <si>
    <t>The works shall be executed under the direction and to the entire satisfaction in all respects of the Project Manager who shall at all times during normal working hours have access to the works and to the yards and work shops of the contractor and sub-contractors or other places where work is being prepared for the contract.</t>
  </si>
  <si>
    <t>The working hours for this project will be as stipulated in the Instructions to the Tenderers i.e. between 8.00AM and 6.00PM.  The Contractor shall allow for this working arrangement against this item as no claim regarding this limitation will be entertained or allowed.</t>
  </si>
  <si>
    <t>PROVISIONAL SUMS.</t>
  </si>
  <si>
    <t>The term "Provisional Sum" wherever used in these Bills of Quantities shall have the meaning stated in Section A item A7(i) of the Standard Method of Measurement.  Such sums are net and no addition shall be made to them for profit.</t>
  </si>
  <si>
    <t>PRIME COST (OR P.C.) SUMS.</t>
  </si>
  <si>
    <t>The term "Prime Cost Sum" or "P.C. Sum" wherever used in these Bills of Quantities shall have the meaning stated in Section A item A7 (ii) of the Standard Method of Measurement. Persons or firms nominated by the Client to execute work or to provide and fix materials or goods described herein as Nominated Sub- contractors. Persons or firms so nominated to supply goods or materials are described herein as Nominated Suppliers.</t>
  </si>
  <si>
    <t>PROGRESS CHART.</t>
  </si>
  <si>
    <t>The contractor shall provide within two weeks of Possession of the sites and in agreement with the Project Manager a Progress Chart for the whole of the works including the works of Nominated Sub-contractors; one copy to be handed to the Project Manager and a further copy to be retained on each site. Progress to be recorded and chart to be amended as necessary as the work proceeds.</t>
  </si>
  <si>
    <t>ADJUSTMENT OF P.C. SUMS.</t>
  </si>
  <si>
    <t>In the final account all P.C. Sums shall be deducted and the amount properly expended upon the Project Manager's order in respect of each of them added to the Contract sum. The contractor shall produce to the Project Manager such quotations, invoices or bills, properly receipted, as may be necessary to show the actual details of the sums paid by the contractor. Items of profit upon P.C. Sums shall be adjusted in the final account pro-rata to the amount paid. Items of "attendance" following P.C. sums shall be adjusted pro-rata to the physical extent of the work executed (not prorata to the amount paid) and this shall apply though the contractor's Bills show a percentage in the rate column in respect of them.</t>
  </si>
  <si>
    <t>Should the contractor be permitted to tender and his tender be accepted for any work for which a P.C. Sum is included in these Bill of Quantities profit and attendance will be allowed at the same rate as it would be if the work were executed by a Nominated Sub-contractor.</t>
  </si>
  <si>
    <t>ADJUSTMENT OF PROVISIONAL SUMS.</t>
  </si>
  <si>
    <t>In the final account all Provisional Sums shall be deducted and the value of the work properly executed in respect of them upon the Project Manager's order added to the Contract Sum. Such work shall be valued as described for Variations in Conditions No. 22 of the Conditions of Contract, but should any part of the work be executed by a Nominated Sub- contractor, the value of such work or articles for the work to be supplied by a Nominated Supplier, the value of such work or articles shall be treated as a P.C. Sum and profit and attendance comparable to that contained in the priced Bills of Quantities for similar items added.</t>
  </si>
  <si>
    <t>NOMINATED SUB-CONTRACTORS</t>
  </si>
  <si>
    <t>When any work is ordered by the Project Manager to be executed by nominated sub contractors, the contractor shall enter into sub-contracts as described in Condition No. 7 of the PPOA Conditions of Contract and shall thereafter be responsible for such sub-contractors in every respect. Unless otherwise described the contractor is to provide for sub contractors any or all of the facilities described in these Preliminaries. The contractor should price for these with the nominated Sub-contractor's work concerned in the P.C. Sums under the description "add for Attendance".</t>
  </si>
  <si>
    <t>DIRECT CONTRACTS</t>
  </si>
  <si>
    <t>Notwithstanding the foregoing conditions, the Client reserves the right to place a "Direct Contract" for any goods or services required in the works which are covered by a P.C. Sum in the Bills of Quantities and to pay for the same direct. In any such instances, profit relative to the P.C. Sum in the priced Bills of Quantities will be adjusted as described for P.C. Sums and allowed.</t>
  </si>
  <si>
    <t>ATTENDANCE UPON OTHER TRADESMEN, ETC.</t>
  </si>
  <si>
    <t>The contractor shall allow for the attendance of trade upon trade and shall afford any tradesmen or other persons employed for the execution of any work not included in this Contract every facility for carrying out their work and also for use of his ordinary scaffolding. The contractor, however, shall not be required to erect any special scaffolding for them. The contractor shall perform such cutting away for and making good after the work of such tradesmen or persons as may be ordered by the Project Manager and the work will be measured and paid for to the extent executed at rates provided in these Bills.</t>
  </si>
  <si>
    <t>INSURANCE</t>
  </si>
  <si>
    <t>The contractor shall insure as required in Clause 13 of the Conditions of Contract. No payment on account of the work executed will be made to the contractor until he has satisfied the Project Manager either by production of an Insurance Policy or and Insurance Certificate that the provision of the foregoing Insurance Clauses have been complied with in all respects. Thereafter the Project Manager shall from time to time ascertain that premiums are duly paid up by the sub - contractor who shall if called upon to do so, produce the receipted premium renewals for the Project Manager's inspection.</t>
  </si>
  <si>
    <t>PROVISIONAL WORK</t>
  </si>
  <si>
    <t>All work described as "Provisional" in these Bills of Quantities is subject to remeasurement in order to ascertain the actual quantity executed for which payment will be made. All "Provisional" and other work liable to adjustment under this Contract shall be left uncovered for a reasonable time to allow all measurements needed for such adjustment to be taken by the Project Manager. Immediately the work is ready for measuring, the contractor shall give notice to the Project Manager. If the contractor makes default in these respects he shall if the Project Manager so directs uncover the work to enable all measurements to be taken and afterwards reinstate at his own expense.</t>
  </si>
  <si>
    <t>ALTERATIONS TO BILLS, PRICING, ETC.</t>
  </si>
  <si>
    <t>Any unauthorised alteration or qualification made to the text of the Bills of Quantities may cause the Tender to be disqualified and will in any case be ignored. The contractor shall be deemed to have made allowance in his prices generally to cover any items against which no price has been inserted in the priced Bills of Quantities. All items of measured work shall be priced in detail and the Tenders containing Lump Sums to cover trades or groups of work must be broken down to show the price of each item before they will be accepted.</t>
  </si>
  <si>
    <t>MATERIALS ARISING FROM DEMOLITIONS</t>
  </si>
  <si>
    <t>Materials of any kind obtained from the demolitions shall be the property of the Client. Unless the Client directs otherwise such materials shall be dealt with as provided in the Contract. Such materials shall only be used in the works, in substitution of materials which the contractor would otherwise have had to supply with the written permission of the Client, should such permission be given, the contractor shall make due allowance for the value of the materials so used at a price to be agreed.</t>
  </si>
  <si>
    <t>PROTECTION OF THE WORKS.</t>
  </si>
  <si>
    <t>Provide protection of the whole of the works contained in the Bills of Quantities, including casing , casing up, covering or such other means as may be necessary to avoid damage to the satisfaction of the Client and remove such protection when no longer required and make good any damage which may nevertheless have been done at completion free of cost to the client.</t>
  </si>
  <si>
    <t>CLEANING</t>
  </si>
  <si>
    <t>Collect all rubbish and debris from the Buildings and Sites as it accumulates and at the completion of the works and deposit them where directed by the Project Manager.All. waste, plant, scaffolding and unused materials at completion should be removed from the Sites.</t>
  </si>
  <si>
    <t>WORKS TO BE DELIVERED UP CLEAN</t>
  </si>
  <si>
    <t>Clean and flush all gutters, rainwater and waste pipes, manholes and drains, wash (except where such treatment might cause damage) and clean all floors, sanitary fittings, glass inside and outside and any other parts of the works and remove all marks, blemishes, stains and defects from joinery, fittings and decorated surfaces generally, polish door furniture and bright parts of metalwork and leave the whole of the buildings watertight, clean, perfect and fit for occupation to the approval of the Project Manager</t>
  </si>
  <si>
    <t>FIRM PRICE CONTRACT</t>
  </si>
  <si>
    <t>Unless specifically stated otherwise in the Particular Preliminaries this is a firm price contract and fluctuations clause shall not apply.</t>
  </si>
  <si>
    <t>GENERAL SPECIFICATION.</t>
  </si>
  <si>
    <t>For the full description of materials and workmanship, method of execution of the work and notes for pricing, the contractor is referred to the Ministry of Roads, Public Works and Housing General Specification dated 1976 or any subsequent revision thereof which is issued as a separate document, and which shall be allowed in all respects unless it conflicts with the General Preliminaries, Trade Preambles or other items in these Bills of Quantities.  For security work, the full specifications are attached as part of the contract (and in the tender documents).</t>
  </si>
  <si>
    <t>TRAINING LEVY</t>
  </si>
  <si>
    <t>The contractor's attention is drawn to legal notice No. 237 of October, 1971, which requires payment by the contractor of a Training Levy at the rate of 1/4 % of the Contract sum on all contracts of more than KSHS. 50,000.00 in value and his tender must include for all cost arising therefrom.</t>
  </si>
  <si>
    <t>MATERIALS ON SITES</t>
  </si>
  <si>
    <t>All materials for incorporation in the works must be stored on or adjacent to each site before payment is effected unless specifically exempted by the Project Manager. This includes the materials of the Main contractor, Nominated Sub- contractors and Nominated Suppliers.</t>
  </si>
  <si>
    <t>CONTRACTOR'S SUPERINTENDENCE/SITE AGENT</t>
  </si>
  <si>
    <t xml:space="preserve">The contractor shall constantly keep on the works a literate English speaking Agent or Representative, competent and experienced in the kind of work involved who shall give his whole experience in the kind of work involved and shall give his whole time to the superintendence of the works. Such Agent or Representative shall receive on behalf of the contractor all directions and instructions from the Quantity Surveyor and such directions shall be deemed to have been given to the contractor in accordance with the Conditions of Contract. </t>
  </si>
  <si>
    <t>COPYRIGHT</t>
  </si>
  <si>
    <t>The copyright of these documents is vested in Project Quantity Surveyor.  No part of this document may be reproduced in any form or by any means without prior permission.</t>
  </si>
  <si>
    <t>Total Carried to Collection                                       KSHSs</t>
  </si>
  <si>
    <t>Gedox Associates Limited,</t>
  </si>
  <si>
    <t>PROPOSED ELECTRICAL INFRASTRUCTURE WORKS AT ANNIVERSARY TOWERS ALONG UNIVERSITY WAY</t>
  </si>
  <si>
    <t>BILL OF QUANTITIES FOR ELECTRICAL INSTALLATION WORKS</t>
  </si>
  <si>
    <t>RATES TO INCLUDE VAT</t>
  </si>
  <si>
    <t>ALL BIDDERS MUST ATTACH PROPOSED  PRODUCT CATALOGUES</t>
  </si>
  <si>
    <t xml:space="preserve">ITEM </t>
  </si>
  <si>
    <t>UNIT</t>
  </si>
  <si>
    <t>QTY</t>
  </si>
  <si>
    <t xml:space="preserve">RATE </t>
  </si>
  <si>
    <t>TOTAL</t>
  </si>
  <si>
    <t>NO.</t>
  </si>
  <si>
    <t>KSHS.</t>
  </si>
  <si>
    <t xml:space="preserve">PRELIMINARIES AND GENERAL CONDITIONS </t>
  </si>
  <si>
    <t>Sum</t>
  </si>
  <si>
    <t>Preparation of working drawings “As installed” record drawings and</t>
  </si>
  <si>
    <t>presentation of operation manuals among other hand over</t>
  </si>
  <si>
    <t>documents</t>
  </si>
  <si>
    <t>Printing of paper copies of item C above.</t>
  </si>
  <si>
    <t>Allow for builders works such as cutting wall (500mm x 500mm)  for</t>
  </si>
  <si>
    <t>the extract fan. Supply and install a wall 1.5kW wall fan with a 1400rpm.</t>
  </si>
  <si>
    <t>SM</t>
  </si>
  <si>
    <t>Skim, Prepare and apply atleast three coats silk vinyl emulsion</t>
  </si>
  <si>
    <t>paint to wall and ceiling in electrical room to engineer satisfaction.</t>
  </si>
  <si>
    <t>TOTAL CARRIED FORWARD TO SUMMARY PAGE</t>
  </si>
  <si>
    <t>TRANSFORMER AND SWITCH GEAR</t>
  </si>
  <si>
    <t>Supply, install and commission the following:-</t>
  </si>
  <si>
    <t>1600kVA 11kv/433V 50Hz 3ph, ground mounted Dyn-11 transformer,</t>
  </si>
  <si>
    <t>(Attach catalogues)</t>
  </si>
  <si>
    <t>Free standing 11KV Ring main unit (RMU) for 1600KVA 11kv/433V 50Hz</t>
  </si>
  <si>
    <t>3ph, Dyn-11 transformer complete with breakers, switches and</t>
  </si>
  <si>
    <t>complete switch gear as specified in volume 'specifications for</t>
  </si>
  <si>
    <t>transformer' and specifications for electrical works'.  RMU to have</t>
  </si>
  <si>
    <t>3C, 120mm2 copper cable of voltage rating 33kv/11kv, XLPE,</t>
  </si>
  <si>
    <t xml:space="preserve">  </t>
  </si>
  <si>
    <t>PVC/SWA/PVC insulated copper cable from Ring main unit to</t>
  </si>
  <si>
    <t>LM</t>
  </si>
  <si>
    <t>transformer as East Africa cables</t>
  </si>
  <si>
    <t>Supply and installation of 33/11 KV Heat Termination Kit for the 3C,</t>
  </si>
  <si>
    <t>Nos.</t>
  </si>
  <si>
    <t xml:space="preserve">120mm2 XLPE, PVC/SWA/PVC insulated copper cable </t>
  </si>
  <si>
    <t>Transformer grounding</t>
  </si>
  <si>
    <t>25x3mm copper tape complete with clips</t>
  </si>
  <si>
    <t>Lm</t>
  </si>
  <si>
    <t>Allow for testing of resistivity of the soil</t>
  </si>
  <si>
    <t>Item</t>
  </si>
  <si>
    <t>H</t>
  </si>
  <si>
    <t>Earthing comprising of copper earth mat in lattice configuration</t>
  </si>
  <si>
    <t>1000mmx1000mm. Conductor size of lattice 25x3mm with tail to tie</t>
  </si>
  <si>
    <t>copper tape.</t>
  </si>
  <si>
    <t>I</t>
  </si>
  <si>
    <t>J</t>
  </si>
  <si>
    <t>from transformer to the earth bar within the transformer room.</t>
  </si>
  <si>
    <t>TOTAL CARRIED TO SWITCH GEAR COLLECTION PAGE</t>
  </si>
  <si>
    <t>Allow for 80x10mm 1200 mm long copper busbar for bonding;</t>
  </si>
  <si>
    <t>No</t>
  </si>
  <si>
    <t>complete with 100mm long insulators for supports</t>
  </si>
  <si>
    <t>Transformer tests and inspections</t>
  </si>
  <si>
    <t>Allow for standard IEC 60076 dielectric tests, short circuit withstand</t>
  </si>
  <si>
    <t>test, temperature rise test and all other tests specified in the volume</t>
  </si>
  <si>
    <t>item</t>
  </si>
  <si>
    <t>'specifications for transformer'</t>
  </si>
  <si>
    <t>Allow for factory inspection as specified in the volume specifications</t>
  </si>
  <si>
    <t>for transformer' standard acceptance tests for the transformer, IEC</t>
  </si>
  <si>
    <t>60076 standard tests. This is mandatory and has to be priced for</t>
  </si>
  <si>
    <t>No.</t>
  </si>
  <si>
    <t xml:space="preserve">LV cablingTransformer and switchboard </t>
  </si>
  <si>
    <t>Supply, Install, test and commission 2500A sandwiched copper bus</t>
  </si>
  <si>
    <t>bar to link between the transformer and the stabiliser complete with</t>
  </si>
  <si>
    <t>2no. Right angle bends and flanges. The busbar to be as C &amp; S or</t>
  </si>
  <si>
    <t xml:space="preserve">AMOUNT </t>
  </si>
  <si>
    <t>TOTAL BROUGHT FORWARD FROM:</t>
  </si>
  <si>
    <t>PC SUM FOR POWER APPLICATION &amp; UPGRADE FROM KPLC</t>
  </si>
  <si>
    <t>TOTAL CARRIED TO MAIN SUMMARY PAGE</t>
  </si>
  <si>
    <t>DIGITAL VOLTAGE STABILIZER</t>
  </si>
  <si>
    <t>voltage Stabilizer (AVS) with the following specifications:-</t>
  </si>
  <si>
    <t>Attach product colored product catalogues</t>
  </si>
  <si>
    <t>i) Frequency 50Hz</t>
  </si>
  <si>
    <t>ii) Admitted Load Variation from 0 up to 100%</t>
  </si>
  <si>
    <t>iii) Admitted Load imbalance up to 100%</t>
  </si>
  <si>
    <t>iv) Mains Waveform Distortion Increment &lt;0.2%</t>
  </si>
  <si>
    <r>
      <t>v) Cooling Natural  Air (aided over 35</t>
    </r>
    <r>
      <rPr>
        <vertAlign val="superscript"/>
        <sz val="10"/>
        <rFont val="Century Gothic"/>
        <family val="2"/>
      </rPr>
      <t>O</t>
    </r>
    <r>
      <rPr>
        <sz val="10"/>
        <rFont val="Century Gothic"/>
        <family val="2"/>
      </rPr>
      <t>C)</t>
    </r>
  </si>
  <si>
    <r>
      <t>vi) Ambient Temperature -25/+45</t>
    </r>
    <r>
      <rPr>
        <vertAlign val="superscript"/>
        <sz val="10"/>
        <rFont val="Century Gothic"/>
        <family val="2"/>
      </rPr>
      <t>O</t>
    </r>
    <r>
      <rPr>
        <sz val="10"/>
        <rFont val="Century Gothic"/>
        <family val="2"/>
      </rPr>
      <t>C</t>
    </r>
  </si>
  <si>
    <r>
      <t>vii) Storage Temperature -25/+60</t>
    </r>
    <r>
      <rPr>
        <vertAlign val="superscript"/>
        <sz val="10"/>
        <rFont val="Century Gothic"/>
        <family val="2"/>
      </rPr>
      <t>O</t>
    </r>
    <r>
      <rPr>
        <sz val="10"/>
        <rFont val="Century Gothic"/>
        <family val="2"/>
      </rPr>
      <t>C</t>
    </r>
  </si>
  <si>
    <t>viii) Input Voltage 415+_15%</t>
  </si>
  <si>
    <t>ix) Output voltage 415+_0.5%</t>
  </si>
  <si>
    <t>ix) Admitted Overload 200% 2min</t>
  </si>
  <si>
    <t>x) Colour RAL 7035</t>
  </si>
  <si>
    <t>xi) Protection IP 21</t>
  </si>
  <si>
    <t>NO</t>
  </si>
  <si>
    <t>xii)   Harmonic Distortion  - None introduced.</t>
  </si>
  <si>
    <t>xiii)   Over-voltage protection-  Class II output surge arrestor</t>
  </si>
  <si>
    <t xml:space="preserve">                                   - Optimal voltage return through super </t>
  </si>
  <si>
    <t xml:space="preserve">                                      capacitors incase of blackout.</t>
  </si>
  <si>
    <t>xiv)  Instrumentation - Input and Output Digital multimetre</t>
  </si>
  <si>
    <t>xv)  Voltage stabilisation - Independent phase control</t>
  </si>
  <si>
    <t>xvi) LCD/Digital two multi- task digital network analyzers</t>
  </si>
  <si>
    <t>xvii) Regulator overload protection - digital standby control</t>
  </si>
  <si>
    <t>xvii) Communication system  - Ethernet/GPRS/USB</t>
  </si>
  <si>
    <t>Xviii) In built Bypass Unit</t>
  </si>
  <si>
    <t>Earthing comprising of copper earth mat lattice 1m x 1m and an earth</t>
  </si>
  <si>
    <t>electrode of size 1500mm long x15mm diameter enclosed by a</t>
  </si>
  <si>
    <t>concrete manhole of size 450x450x450mm with removable concrete</t>
  </si>
  <si>
    <t>cover and a 38mm diameter PVC heavy gauge conduit lead-in duct</t>
  </si>
  <si>
    <t>and bonded to the AVR</t>
  </si>
  <si>
    <t xml:space="preserve">Any other item required for proper operation of the AVR; Specify </t>
  </si>
  <si>
    <t>Supply, install and set to work the following:-</t>
  </si>
  <si>
    <t xml:space="preserve">MAIN LV SUB BOARD </t>
  </si>
  <si>
    <t>Power LV sub board to be type tested free standing as manufactured</t>
  </si>
  <si>
    <t>Equivalent and approved of form 2B PRISMA/BLOKSET with the</t>
  </si>
  <si>
    <t>following: -</t>
  </si>
  <si>
    <t xml:space="preserve">a) 2No. 2500A 4P Masterpact withdrawable Air Circuit breaker </t>
  </si>
  <si>
    <t xml:space="preserve">     type NW25H1 with micrologic unit having adjustable over </t>
  </si>
  <si>
    <t xml:space="preserve">     current settings and  a short circuit breaking capacity of </t>
  </si>
  <si>
    <t xml:space="preserve">    65kA at 415V ac, 50Hz.</t>
  </si>
  <si>
    <t>b) 2NO. TP 1250A ACB complete with shunt trip</t>
  </si>
  <si>
    <t>c) 3NO. TP 630A MCCB for fire pump &amp; Sprinkler; &amp; Lifts</t>
  </si>
  <si>
    <t>d) 4NO. TP 250A MCCB for basement Ventilation fans.</t>
  </si>
  <si>
    <t>e) 5NO. TP 160A MCCB</t>
  </si>
  <si>
    <t>f) 3NO. TP 125A MCCB</t>
  </si>
  <si>
    <t>g) 4NO. TP 100A MCCB</t>
  </si>
  <si>
    <t>h) 5NO. TP 63A MCCB</t>
  </si>
  <si>
    <t>i) 1No. Set of 4P 2500A BURSBAR</t>
  </si>
  <si>
    <t>j) 1No. 800A ACB for the PFCU</t>
  </si>
  <si>
    <t>k) 2500A AMF with both electrical &amp; mechanical Interlock</t>
  </si>
  <si>
    <t xml:space="preserve">k) 1No. Digital power meter as PM 5310 with 2500/5A CT </t>
  </si>
  <si>
    <t xml:space="preserve">     class 0.5 indication of voltage, current, KW, KWh, KVA, </t>
  </si>
  <si>
    <t xml:space="preserve">     Power Factor, frequency, etc.</t>
  </si>
  <si>
    <t>i)Three- phase surge arrestor Type 1 &amp; Type 2completes with protection.</t>
  </si>
  <si>
    <t>j) 2500/5A Current transformer wired to terminals for P.F. sensing.</t>
  </si>
  <si>
    <t>k)Set of phase presence indicators lights</t>
  </si>
  <si>
    <t>l) Appropriate knockouts for incoming/ out going cables</t>
  </si>
  <si>
    <t>m) 485kVAR PFCU as shown in drg.</t>
  </si>
  <si>
    <t>n) Space for 1No. Three phase KPLC meter.</t>
  </si>
  <si>
    <t>o) Sealable CT chamber</t>
  </si>
  <si>
    <t>power from the Transformer to the switch board in A above;</t>
  </si>
  <si>
    <t>Cable glands, lugs and shrouds for terminating SC, 630 mm2</t>
  </si>
  <si>
    <t>PVC/SWA/PVC copper cable</t>
  </si>
  <si>
    <t>Allow for a 100mm x 3mm and 1000mm long Copper earth bar for</t>
  </si>
  <si>
    <t>earthing equipment in electrical room.</t>
  </si>
  <si>
    <t>Dual Tarrif check meters as Schneider Electric PM 5560 complete with</t>
  </si>
  <si>
    <t xml:space="preserve">SHOPS METER SUB BOARD </t>
  </si>
  <si>
    <t>a) 1No. 630A 4P Molded case Circuit Breaker 4P4T</t>
  </si>
  <si>
    <t xml:space="preserve">     MICROLOGIC 2.3 630A NSX630F</t>
  </si>
  <si>
    <t>b) 44NO. TP 63A MCCB</t>
  </si>
  <si>
    <t>c) 8NO. TP 32A MCCB</t>
  </si>
  <si>
    <t>d) 1No. Set of 4P 630A BURSBAR</t>
  </si>
  <si>
    <t xml:space="preserve">e) 1No. Digital power meter as PM2220 with 630/5A CT </t>
  </si>
  <si>
    <t>f)Three- phase surge arrestor type 1/2 completes with protection.</t>
  </si>
  <si>
    <t>g) 630/5A Current transformer wired to terminals for P.F. sensing.</t>
  </si>
  <si>
    <t>h)Set of phase presence indicators lights</t>
  </si>
  <si>
    <t>i) Appropriate knockouts for incoming/ out going cables</t>
  </si>
  <si>
    <t>k) Sealable CT chamber</t>
  </si>
  <si>
    <t>1000mmx1000mm. Conductor size of lattice 25x3mm with tail</t>
  </si>
  <si>
    <t>to tie copper tape.</t>
  </si>
  <si>
    <t>4C 300 mm2 PVC/SWA/PVCcopper cable for distribution of power</t>
  </si>
  <si>
    <t xml:space="preserve">from the Transformer to the switch board in A above; </t>
  </si>
  <si>
    <t>Cable glands, lugs and shrouds for terminating 4C, 300 mm2</t>
  </si>
  <si>
    <t>1250A COPPER BUSBAR</t>
  </si>
  <si>
    <t>Supply, install test and commission a horizontal busbar systems</t>
  </si>
  <si>
    <t>The busbar to be of 415V/690V Sandwich construction Busbar</t>
  </si>
  <si>
    <t>trunking system 
with Multilayer Class-F insulation and;</t>
  </si>
  <si>
    <t>a) Conductors : Copper</t>
  </si>
  <si>
    <t>b) Rating : 1250A</t>
  </si>
  <si>
    <t>c) Configuration : 3P4W</t>
  </si>
  <si>
    <t>d) IP Rating : IP54</t>
  </si>
  <si>
    <t>e) Enclosure : AL 2.5 mm thickness</t>
  </si>
  <si>
    <t>f) Impulse Withstand Voltage : 12kV</t>
  </si>
  <si>
    <t>g) Paint Shade : RAL7032 Epoxy Powder Coating</t>
  </si>
  <si>
    <t>Straight Run feeder</t>
  </si>
  <si>
    <t>Cable feed box with flange End</t>
  </si>
  <si>
    <t>Plug in box + Plug in hole complete with 250A TPN MCCB with</t>
  </si>
  <si>
    <t>Plug in box + Plug in hole complete with 200A TPN MCCB with</t>
  </si>
  <si>
    <t>Plug in box + Plug in hole complete with 160A TPN MCCB with</t>
  </si>
  <si>
    <t>Horizontal spring hanger/ Fix hanger Equally spaced</t>
  </si>
  <si>
    <t>Fire Barrier</t>
  </si>
  <si>
    <t>K</t>
  </si>
  <si>
    <t>L</t>
  </si>
  <si>
    <t>SUB-TOTAL FOR 1NO. BUSBAR</t>
  </si>
  <si>
    <t>MULTIPLY BY 2 FOR 2NO. BUSBARS</t>
  </si>
  <si>
    <t>X2</t>
  </si>
  <si>
    <t>ADDRESSABLE FIRE ALARM INSTALLATION</t>
  </si>
  <si>
    <t>Supply install and set to work the following;</t>
  </si>
  <si>
    <t>All detectors to be as MENVIER/SHIELD model numbers indicated or</t>
  </si>
  <si>
    <t>equal and approved. All detectors to be complete with mounting base</t>
  </si>
  <si>
    <t>Fire alarm points, wired in 2 loops using 2C, 1.5mm2 fire resistant</t>
  </si>
  <si>
    <t>screened cable FP200 drawn in 25mm diameter PVC heavy gauge</t>
  </si>
  <si>
    <t>conduits concealed in roof space and wall from control panel through</t>
  </si>
  <si>
    <t>the detectors.</t>
  </si>
  <si>
    <t>Fire sounder points, wired in 2 spur using 2C, 1.5mm2 fire resistant</t>
  </si>
  <si>
    <t>screened cable FP200 drawn in 25mm space and wall from control</t>
  </si>
  <si>
    <t>panel through the sounders</t>
  </si>
  <si>
    <t>Analogue addressable photoelectric smoke detectors complete with</t>
  </si>
  <si>
    <t>base plate MAP720S</t>
  </si>
  <si>
    <t>Addressable break glass units MBG613</t>
  </si>
  <si>
    <t>Fire alarm electronic sounders MWS424</t>
  </si>
  <si>
    <t>2 loop networkable analogue addressable control panel complete with</t>
  </si>
  <si>
    <t>12 sounder circuits, 4 zones, LCD and power supply unit 72 hr.</t>
  </si>
  <si>
    <t>Panel to be capable of day/night function</t>
  </si>
  <si>
    <t>Short circuit isolators MSI750</t>
  </si>
  <si>
    <t>Serial communication interface unit MFASC</t>
  </si>
  <si>
    <t>Analogue communications driver unit MFACI</t>
  </si>
  <si>
    <t>Allow for training of personnel on the usage and operation of fire</t>
  </si>
  <si>
    <t>alarm system</t>
  </si>
  <si>
    <t>9KGS Portable fire extinguishers as BS standard</t>
  </si>
  <si>
    <t>Fire balls as BS standard</t>
  </si>
  <si>
    <t>TOTAL CARRIED TO MAIN SUMMARY FOR FIRE ALARM</t>
  </si>
  <si>
    <t>LIGHTING AND POWER</t>
  </si>
  <si>
    <t xml:space="preserve">LIGHTING AND POWER </t>
  </si>
  <si>
    <t>Final sub-circuits complete with accessories and fittings as detailed</t>
  </si>
  <si>
    <t>13A twin power points, wired in 3x 2.5mm sq single core cables in</t>
  </si>
  <si>
    <t>ring circuit enclosed and concealed in PVC conduits</t>
  </si>
  <si>
    <t>Fire alarm outlet point with draw wire left in 25mm dia. PVC heavy</t>
  </si>
  <si>
    <t>gauge conduits concealed in the floor and walls from control panel</t>
  </si>
  <si>
    <t>located in the service duct</t>
  </si>
  <si>
    <t>LIGHT FITTINGS AND ACCESSORIES</t>
  </si>
  <si>
    <t>Lighting control accessories complete with wiring terminations and</t>
  </si>
  <si>
    <t>fixing materials</t>
  </si>
  <si>
    <t>10A three gang two way as Crabtree 4173</t>
  </si>
  <si>
    <t>Light motion/Occupation sensors complete with wiring</t>
  </si>
  <si>
    <t>Lighting fittings as shown in the drawings complete with control</t>
  </si>
  <si>
    <t>gears and lamps:-</t>
  </si>
  <si>
    <t>Maintained emergency lights as Vtac or Equivalent with 30 minutes</t>
  </si>
  <si>
    <t>autonomy</t>
  </si>
  <si>
    <t>20A DP switch for for the extract fan with neon indicator as</t>
  </si>
  <si>
    <t>Crabtree Cat. No. 4013/3</t>
  </si>
  <si>
    <t>32A TP Isolator with metal clad for the sump pumps</t>
  </si>
  <si>
    <t>CABLE ALTERATION, ADDITION AND CABLE SCHEDULES</t>
  </si>
  <si>
    <t>Supply, install, test and commission the following cables complete with</t>
  </si>
  <si>
    <t>lugs, shrouds and glands to the satisfaction of the engineer.</t>
  </si>
  <si>
    <t>4C 6 mm2 PVC/SWA/PVC copper cable for distribution of power out</t>
  </si>
  <si>
    <t>going from the LV switchboard.</t>
  </si>
  <si>
    <t>2C 10 mm2 PVC/SWA/PVC copper cable for distribution of power out</t>
  </si>
  <si>
    <t>4C 10 mm2 PVC/SWA/PVC copper cable for distribution of power out</t>
  </si>
  <si>
    <t>4C 16 mm2 PVC/SWA/PVC copper cable for distribution of power out</t>
  </si>
  <si>
    <t>4C 25 mm2 PVC/SWA/PVC copper cable for distribution of power out</t>
  </si>
  <si>
    <t>4C 35 mm2 PVC/SWA/PVC copper cable for distribution of power out</t>
  </si>
  <si>
    <t>4C 50 mm2 PVC/SWA/PVC copper cable for distribution of power out</t>
  </si>
  <si>
    <t>4C 70 mm2 PVC/SWA/PVC copper cable for distribution of power out</t>
  </si>
  <si>
    <t>4C 95 mm2 PVC/SWA/PVC copper cable for distribution of power out</t>
  </si>
  <si>
    <t>4C 120 mm2 PVC/SWA/PVC copper cable for distribution of power</t>
  </si>
  <si>
    <t>out going from the LV switchboard.</t>
  </si>
  <si>
    <t>4C 150 mm2 PVC/SWA/PVC copper cable for distribution of power</t>
  </si>
  <si>
    <t>4C 185 mm2 PVC/SWA/PVC copper cable for distribution of power</t>
  </si>
  <si>
    <t>M</t>
  </si>
  <si>
    <t>4C 240 mm2 PVC/SWA/PVC copper cable for distribution of power</t>
  </si>
  <si>
    <t>POWER DISTRIBUTION</t>
  </si>
  <si>
    <t>Supply, install and commission the following: -</t>
  </si>
  <si>
    <t>38mm diameter sub mains PVC HG conduit from DBs to DB'B '</t>
  </si>
  <si>
    <t>complete with bends, coupler saddles for cable management etc.</t>
  </si>
  <si>
    <t>50mm diameter HG PVC conduits for complete with bends, coupler.</t>
  </si>
  <si>
    <t xml:space="preserve">saddles for cable management etc </t>
  </si>
  <si>
    <t>100mm diameter HG PVC conduits for complete with bends,</t>
  </si>
  <si>
    <t xml:space="preserve">coupler. saddles  for cable management etc </t>
  </si>
  <si>
    <t>atleast 1.5mm thick complete complete with tees, crossover, bends</t>
  </si>
  <si>
    <t>end cap, jacking, mounting brackets etc and bonded to earth. The</t>
  </si>
  <si>
    <t>cable tray ti be complete with cover.</t>
  </si>
  <si>
    <t>12 way TPN Distribution Board incorporation 100A integral isolator,</t>
  </si>
  <si>
    <t>lockable cover and labelling but without MCB's and as as Schneider</t>
  </si>
  <si>
    <t>Acti 9 series screwless and lockable</t>
  </si>
  <si>
    <t>12 way SPN consumer unit incorporation 100A integral isolator, lockable</t>
  </si>
  <si>
    <t>cover and labelling but without MCB's and as as Schneider Acti 9 series</t>
  </si>
  <si>
    <t>screwless and lockable</t>
  </si>
  <si>
    <t>Single phase MCB's rating as in schematics</t>
  </si>
  <si>
    <t>Three phase MCB's rating as in schematics</t>
  </si>
  <si>
    <t>Blanking plates</t>
  </si>
  <si>
    <t>4C, 25mm2 PVC/SWA/PVC copper cable for distribution of power</t>
  </si>
  <si>
    <t xml:space="preserve">from meter board to DB'A' in 50mm diameter conduit </t>
  </si>
  <si>
    <t>4C, 10mm2 PVC/SWA/PVC copper cable for distribution of power</t>
  </si>
  <si>
    <t>from DB'A' to DB 'B' and to AC outdoor unit in 32mm diameter conduit</t>
  </si>
  <si>
    <t>above</t>
  </si>
  <si>
    <t>N</t>
  </si>
  <si>
    <t>O</t>
  </si>
  <si>
    <t>P</t>
  </si>
  <si>
    <t>Allow for labelling all the armored cables with engraced metallic</t>
  </si>
  <si>
    <t>labels.</t>
  </si>
  <si>
    <t>Allow proper load balancing on all phases throught the building</t>
  </si>
  <si>
    <t>INFRASTRUCTURE AUDIT AT ANNIVERSARY TOWERS</t>
  </si>
  <si>
    <t>TOTAL TO BE CARRIED TO FORM OF TENDER</t>
  </si>
  <si>
    <t>LESS: TRADE IN FOR EXISTING EXISTING AVR</t>
  </si>
  <si>
    <t>Total in words: ……………..……….……………………………………………………………………………….</t>
  </si>
  <si>
    <t>Name of Contractor: …………………………………………………………………………………………</t>
  </si>
  <si>
    <t>Address: …………………………………………………………………………………………………..</t>
  </si>
  <si>
    <t>Telephone:………………..……………………………………………………………………………………….</t>
  </si>
  <si>
    <t>Pin. No. …………………………………………. Vat Reg. No. …………………………………………….</t>
  </si>
  <si>
    <t>Signature: ………………………………………………………………………………………………….</t>
  </si>
  <si>
    <t>Official Stamp/Date: ……………………………………………………………………………………….</t>
  </si>
  <si>
    <r>
      <t>Period of Final Measurement</t>
    </r>
    <r>
      <rPr>
        <sz val="10"/>
        <rFont val="Arial"/>
        <family val="2"/>
      </rPr>
      <t xml:space="preserve">           </t>
    </r>
    <r>
      <rPr>
        <b/>
        <sz val="10"/>
        <rFont val="Arial"/>
        <family val="2"/>
      </rPr>
      <t>6</t>
    </r>
    <r>
      <rPr>
        <sz val="10"/>
        <rFont val="Arial"/>
        <family val="2"/>
      </rPr>
      <t xml:space="preserve"> Months From Practical completion</t>
    </r>
  </si>
  <si>
    <r>
      <t xml:space="preserve">Defects Liability Period </t>
    </r>
    <r>
      <rPr>
        <sz val="10"/>
        <rFont val="Arial"/>
        <family val="2"/>
      </rPr>
      <t xml:space="preserve">                   </t>
    </r>
    <r>
      <rPr>
        <b/>
        <sz val="10"/>
        <rFont val="Arial"/>
        <family val="2"/>
      </rPr>
      <t>6</t>
    </r>
    <r>
      <rPr>
        <sz val="10"/>
        <rFont val="Arial"/>
        <family val="2"/>
      </rPr>
      <t xml:space="preserve"> Months  (or 180 days) from Practical completion</t>
    </r>
  </si>
  <si>
    <r>
      <t xml:space="preserve">Date for Possession                        </t>
    </r>
    <r>
      <rPr>
        <sz val="10"/>
        <rFont val="Arial"/>
        <family val="2"/>
      </rPr>
      <t xml:space="preserve">  To be agreed with the Engineer &amp; Client.</t>
    </r>
  </si>
  <si>
    <r>
      <t xml:space="preserve">Date for Completion </t>
    </r>
    <r>
      <rPr>
        <sz val="10"/>
        <rFont val="Arial"/>
        <family val="2"/>
      </rPr>
      <t xml:space="preserve">                        …………. Weeks from date of Possession.</t>
    </r>
  </si>
  <si>
    <r>
      <t>Liquidated and Ascertained damages</t>
    </r>
    <r>
      <rPr>
        <sz val="10"/>
        <rFont val="Arial"/>
        <family val="2"/>
      </rPr>
      <t xml:space="preserve">       At the rate of KShs.. 10</t>
    </r>
    <r>
      <rPr>
        <b/>
        <sz val="10"/>
        <rFont val="Arial"/>
        <family val="2"/>
      </rPr>
      <t xml:space="preserve">0,000/= </t>
    </r>
    <r>
      <rPr>
        <sz val="10"/>
        <rFont val="Arial"/>
        <family val="2"/>
      </rPr>
      <t xml:space="preserve">per </t>
    </r>
  </si>
  <si>
    <t xml:space="preserve">                     week. </t>
  </si>
  <si>
    <t xml:space="preserve">Prime cost sums for which the contractor desires to tender ………………………………      </t>
  </si>
  <si>
    <t xml:space="preserve"> ………………………………………………………………………………………………</t>
  </si>
  <si>
    <r>
      <t xml:space="preserve">Period of Interim Certificates                    </t>
    </r>
    <r>
      <rPr>
        <sz val="10"/>
        <rFont val="Arial"/>
        <family val="2"/>
      </rPr>
      <t xml:space="preserve"> Monthly on application by contractor</t>
    </r>
  </si>
  <si>
    <r>
      <t xml:space="preserve">Period of Honouring Certificates </t>
    </r>
    <r>
      <rPr>
        <sz val="10"/>
        <rFont val="Arial"/>
        <family val="2"/>
      </rPr>
      <t xml:space="preserve">               Thirty (30 ) Days</t>
    </r>
  </si>
  <si>
    <r>
      <t xml:space="preserve">Percentage of Certified Value Retained    </t>
    </r>
    <r>
      <rPr>
        <sz val="10"/>
        <rFont val="Arial"/>
        <family val="2"/>
      </rPr>
      <t xml:space="preserve"> 10%</t>
    </r>
  </si>
  <si>
    <r>
      <t xml:space="preserve">Limit of Retention Fund  </t>
    </r>
    <r>
      <rPr>
        <sz val="10"/>
        <rFont val="Arial"/>
        <family val="2"/>
      </rPr>
      <t xml:space="preserve">                           </t>
    </r>
    <r>
      <rPr>
        <b/>
        <sz val="10"/>
        <rFont val="Arial"/>
        <family val="2"/>
      </rPr>
      <t xml:space="preserve"> </t>
    </r>
    <r>
      <rPr>
        <sz val="10"/>
        <rFont val="Arial"/>
        <family val="2"/>
      </rPr>
      <t>5% of Contract Sum</t>
    </r>
  </si>
  <si>
    <r>
      <t xml:space="preserve">Bonds                                                         </t>
    </r>
    <r>
      <rPr>
        <sz val="10"/>
        <rFont val="Arial"/>
        <family val="2"/>
      </rPr>
      <t xml:space="preserve">The Bonds required shall be from </t>
    </r>
  </si>
  <si>
    <r>
      <t xml:space="preserve">                                                                   approved Banking institutions</t>
    </r>
    <r>
      <rPr>
        <b/>
        <sz val="10"/>
        <rFont val="Arial"/>
        <family val="2"/>
      </rPr>
      <t xml:space="preserve"> ONLY</t>
    </r>
  </si>
  <si>
    <t>Brought Forward From Page 1</t>
  </si>
  <si>
    <t>Brought Forward From Page 2</t>
  </si>
  <si>
    <t>Brought Forward From Page 3</t>
  </si>
  <si>
    <t>Brought Forward From Page 4</t>
  </si>
  <si>
    <t>PROPOSED RENOVATION OF ELECTRICAL INFRASTRUCTURE</t>
  </si>
  <si>
    <t>FOR</t>
  </si>
  <si>
    <t>KENYA RE INSURANCE CORPORATION</t>
  </si>
  <si>
    <t>NAIROBI</t>
  </si>
  <si>
    <t>ANNIVERSARY TOWERS BUILDING</t>
  </si>
  <si>
    <t xml:space="preserve">BILLS OF QUANTITIES </t>
  </si>
  <si>
    <t>Gedox Associates Limited</t>
  </si>
  <si>
    <t>MEP Engineers</t>
  </si>
  <si>
    <t>P.O. Box 64441 - 00620.</t>
  </si>
  <si>
    <r>
      <t xml:space="preserve">The site is located within </t>
    </r>
    <r>
      <rPr>
        <b/>
        <sz val="10"/>
        <rFont val="Arial"/>
        <family val="2"/>
      </rPr>
      <t>Nairobi county, along University way.</t>
    </r>
  </si>
  <si>
    <t>LEAD CONSULTANT</t>
  </si>
  <si>
    <t>Carried forward from General Preliminaries CF from page 5</t>
  </si>
  <si>
    <t>Brought Forward From Page 6</t>
  </si>
  <si>
    <t>Brought Forward From Page 7</t>
  </si>
  <si>
    <t>Brought Forward From Page 8</t>
  </si>
  <si>
    <t>Brought Forward From Page 9</t>
  </si>
  <si>
    <t>Brought Forward From Page 10</t>
  </si>
  <si>
    <t>Brought Forward From Page 11</t>
  </si>
  <si>
    <t>Brought Forward From Page 12</t>
  </si>
  <si>
    <t>Brought Forward From Page 13</t>
  </si>
  <si>
    <t>Brought Forward From Page 14</t>
  </si>
  <si>
    <t>Brought Forward From Page 15</t>
  </si>
  <si>
    <t>Brought Forward From Page 16</t>
  </si>
  <si>
    <t>TOTAL FOR GENERAL PRELIMINARIES CARRIED TO  PAGE 18</t>
  </si>
  <si>
    <t>TOTAL FOR GENERAL PRELIMINARIES CARRIED TO PAGE 18</t>
  </si>
  <si>
    <t>Carried forward from particularPreliminaries  CF from page 17</t>
  </si>
  <si>
    <t>PAGE 19</t>
  </si>
  <si>
    <t>PAGE 20</t>
  </si>
  <si>
    <t>PRELIMINARIES &amp; GENERAL CONDITIONS  - BF PAGE 18</t>
  </si>
  <si>
    <t>1600KVA TX INSTALLATION WORKS   - BF PAGE 21</t>
  </si>
  <si>
    <t>DIGITAL VOLTAGE STABILIZER   - BF PAGE 22</t>
  </si>
  <si>
    <t>MAIN LOW VOLTAGE BOARD   - BF PAGE 23</t>
  </si>
  <si>
    <t>SHOPS METERBOARD   - BF PAGE 24</t>
  </si>
  <si>
    <t>BUSBAR INSTALLATION WORKS - BF PAGE 25</t>
  </si>
  <si>
    <t>LIGHTING AND POWER   - BF PAGE 27</t>
  </si>
  <si>
    <t>FIRE ALARM DETECTION, ALARM    - BF PAGE 26</t>
  </si>
  <si>
    <t>CABLING ADDITIONS/ALTERATIONS   - BF PAGE 28</t>
  </si>
  <si>
    <t>POWER DISTRIBUTION &amp; RETICULATION   - BF PAGE 29</t>
  </si>
  <si>
    <t>300mm2 single core XLPE PVC/SWA/PVC insulated copper cable</t>
  </si>
  <si>
    <t>Excavation for copper earth mat not less than 1.5m, laying of mat,</t>
  </si>
  <si>
    <t>enhancement of ground with dust coal &amp; red soil and backfilling</t>
  </si>
  <si>
    <t xml:space="preserve">TRANSFORMER &amp; SWITCH GEAR COLLECTION PAGE </t>
  </si>
  <si>
    <t>ELECTRICAL INSTALLATION WORKS - EXECUTIVE SUMMARY PAGE</t>
  </si>
  <si>
    <t>below wired in 25mm diameter conduits clipped onto the ceiling using</t>
  </si>
  <si>
    <t>spacer saddles on one part and in partitioning board on the other part.</t>
  </si>
  <si>
    <t>approved.</t>
  </si>
  <si>
    <t>master/ lock-out relay on TX feeder, 12 window annunciator with RS485</t>
  </si>
  <si>
    <t>modbus output for BMS monitoring. RMU as Schneider or ABB, Attach</t>
  </si>
  <si>
    <t>catalogue indicating compliance to Technical Spec.</t>
  </si>
  <si>
    <t>Supply, Install, test and commission 2500A sandwiched copper bus bar</t>
  </si>
  <si>
    <t>to link between the stabiliser &amp; Main Board complete with 2no. Right</t>
  </si>
  <si>
    <t>angle bends and flanges. The busbar to be as C &amp; S or Equivalent and</t>
  </si>
  <si>
    <t>125A TPN isolator as MEM or Katko or Clipsal or equal and approved</t>
  </si>
  <si>
    <t>Power LV sub board to be mounted free standing as manufactured by</t>
  </si>
  <si>
    <t>Schneider Electric, Siemens or ABB or Equivalent and approved with the</t>
  </si>
  <si>
    <t>by Schneider Electric, Siemens or ABB or Equivalent and approved or</t>
  </si>
  <si>
    <t>Supply, install, test &amp; commission a 1600kVA +_20% Digital three phase</t>
  </si>
  <si>
    <t>h) short circuit rating: 65kA for 1sec</t>
  </si>
  <si>
    <t>i) Applicable standard : IEC 61439 Part 1 &amp; 6</t>
  </si>
  <si>
    <t>j) Busduct construction : sandwich type</t>
  </si>
  <si>
    <t>k) Rated Operational Voltage (Ue) : 415V</t>
  </si>
  <si>
    <t>l) Rated Insulation Voltage (Ui) : 1100V</t>
  </si>
  <si>
    <t>Flange end with cable feed unit box.</t>
  </si>
  <si>
    <t>Vertical/ Horizontal Right angled bend feeder</t>
  </si>
  <si>
    <t>Plug in point</t>
  </si>
  <si>
    <t>Fix hanger (1No. Per riser)</t>
  </si>
  <si>
    <t>Vertical spring hanger (1No. Per floors per riser)</t>
  </si>
  <si>
    <t>End closure/cover</t>
  </si>
  <si>
    <t>Floor/Wall flange</t>
  </si>
  <si>
    <t>Expansion Joint</t>
  </si>
  <si>
    <t>ROM + Dual source meter</t>
  </si>
  <si>
    <t>Plug in box + Plug in hole complete with 125A TPN MCCB with ROM+</t>
  </si>
  <si>
    <t>Dual source meter</t>
  </si>
  <si>
    <t>4C, 6mm2 PVC/SWA/PVC cable from DBs to Sumps/ Treatnent plant</t>
  </si>
  <si>
    <t>Single battern, 1 x18W Led weather proof light as Philips</t>
  </si>
  <si>
    <t>lab.</t>
  </si>
  <si>
    <t>5000 Litre plastic water tanks as Roto or Approved Equivalent</t>
  </si>
  <si>
    <t>63MM dia PN20 PPR pipes complete with fittings and accessories. The</t>
  </si>
  <si>
    <t>rate to include installation, support, testing and commissioning.</t>
  </si>
  <si>
    <t>Any other item, Specify</t>
  </si>
  <si>
    <t>300x100mm metallic perforated &amp; powder coated cable tray with</t>
  </si>
  <si>
    <t>Allow for a 2No. float switch complete and interconnected with the</t>
  </si>
  <si>
    <t>pumps</t>
  </si>
  <si>
    <t>ONAN, Cu winding as specified in volume specifications for transformer'</t>
  </si>
  <si>
    <t>and 'specifications for electrical works'. Transformer as Schneider or ABB</t>
  </si>
  <si>
    <t>or approved equivalent. Form needs to be filled as provided in</t>
  </si>
  <si>
    <t>Technical Spec. Transformer to have cable termination box/ unit for</t>
  </si>
  <si>
    <t>12x630mm2 single core cables, and wheels for ground movement.</t>
  </si>
  <si>
    <t>Allow for auxilliary terminals for signal cabling to RMU. (Attach</t>
  </si>
  <si>
    <t>catalogues)</t>
  </si>
  <si>
    <t>Allow for Hot run test for the Tranformer, including all  the site tests but</t>
  </si>
  <si>
    <t>not limited to Ratio test, Insulation test etc</t>
  </si>
  <si>
    <t>pproved Equivalent.</t>
  </si>
  <si>
    <t>GROUND WATER HARVESTING AND 2000Litre/Hour FILTRATION</t>
  </si>
  <si>
    <t>Supply and install a surface mounted booster pump as Grundfos or</t>
  </si>
  <si>
    <t>equivalent and approved with rate of 20m3/h and a head of 110M. The</t>
  </si>
  <si>
    <t>Allow for a 2000 litre/hr  (2M3/hr) filtration plant to treat water to</t>
  </si>
  <si>
    <t>suitable consumable water for use. This to include:-</t>
  </si>
  <si>
    <t>i. Pre-chlorination unit. Derun Activation carbon</t>
  </si>
  <si>
    <t>ii. Glass media A &amp; B, filter housing, catridges and complete FRP Vessels</t>
  </si>
  <si>
    <t>iii. Micro- filtration unit and skid fabrication.</t>
  </si>
  <si>
    <t>manufactured by either Larsen &amp; Turbo, C &amp; S, ABB or Schneider or</t>
  </si>
  <si>
    <t>equvalet and approved.</t>
  </si>
  <si>
    <t>PVC/SWA/PVC copper cable.</t>
  </si>
  <si>
    <t>enclosure and CT's or equivalent and approved.</t>
  </si>
  <si>
    <t>Lighting points, wired using 3C x 1.5mm2  flexible PVC insulated Copper</t>
  </si>
  <si>
    <t>cables drawn in 25mm diameter heavy gauge conduit concealed</t>
  </si>
  <si>
    <t>above ceiling for one/two way switching  but excluding the fittings and</t>
  </si>
  <si>
    <t>switches.</t>
  </si>
  <si>
    <t>GROUND WATER HARVESTING &amp; FILTRATION</t>
  </si>
  <si>
    <t>600x100mm metallic perforated &amp; powder coated cable traywith</t>
  </si>
  <si>
    <t>cable tray to be complete with cover.</t>
  </si>
  <si>
    <t>j) Space for 28No. Three phase post-paid KPLC CT meters.</t>
  </si>
  <si>
    <t>xix) input and output meter</t>
  </si>
  <si>
    <t>630 mm2 PVC/SWA/PVC single core copper cables for distribution of</t>
  </si>
  <si>
    <t>The maximum length of the board to be less than 3metres.</t>
  </si>
  <si>
    <t>j) Allow for  28No. Three phase check meters for genset power as PM 2200 series or approved equivalent complete with contactors.</t>
  </si>
  <si>
    <t>LESS: TRADE IN FOR THE EXISTING BOARDS &amp; 2no. 50M COPPER BUSBARS</t>
  </si>
  <si>
    <t>Minimum Certified Amount                        KShs. 10,000,000.00</t>
  </si>
  <si>
    <t>(Bond from insurance companies shall not be considered.)</t>
  </si>
  <si>
    <t>Electrical Engineer:</t>
  </si>
  <si>
    <t>The Tenderer shall find and submit on the Form of Tender an approved bank who will be willing to be bound to Kenya Reinsurance Corporation in an amount equal to one per cent (10%) of the Contract amount for the due performance of the Contract up to the date of completion as certified by the Project Architect and who will, when and if called upon, sign a Bond to that effect on the relevant standard form included herein (without the addition of any limitations) on the same day as the Contract Agreement is signed, by the Client, the contractor shall furnish within seven days another Surety to the approval of the Client.</t>
  </si>
  <si>
    <t>PERFORMANCE BANK GUARANTEE</t>
  </si>
  <si>
    <t>The contractor shall furnish at his own cost any samples of materials or workmanship including light fittigs, cables, switches, sockets, and mock ups as required for the works that may be called for by the Project Manager for his approval until such samples are approved by the Project Manager and the Client, may reject any materials or workmanship not in his opinion  to be up to approved samples. The Project Manager shall arrange for the testing of such materials as he may at his discretion deem desirable, but the testing shall be made at the expense of the contractor and not at the expense of the Client. The contractor shall pay for the testing in accordance with the current scale of testing charges laid down by the Ministry of Transport, Infrastructure, Housing, Urban Development and Public Works.</t>
  </si>
  <si>
    <t xml:space="preserve">The procedure for submitting samples of materials for testing and the method of marking for identification shall be as laid down by the Project Manager.  </t>
  </si>
  <si>
    <t>COUNTY GOVERNMENT PERMITS</t>
  </si>
  <si>
    <t>The contractor shall allow for acquision of the county government permits and any other necessary permits required.</t>
  </si>
  <si>
    <t>SITE SECURING HOARDING</t>
  </si>
  <si>
    <t>The conttractor to allow for hoarding (if they require it) based on site visit analysis.</t>
  </si>
  <si>
    <t>CONTINGENCY</t>
  </si>
  <si>
    <t>The contractor shall allow for Kshs. 1,000,000.00 as Contingency</t>
  </si>
  <si>
    <t>Ground water testing at Ministry laboratory or Equivalent and approved</t>
  </si>
  <si>
    <t>pump to come in pair of duty and standby</t>
  </si>
</sst>
</file>

<file path=xl/styles.xml><?xml version="1.0" encoding="utf-8"?>
<styleSheet xmlns="http://schemas.openxmlformats.org/spreadsheetml/2006/main">
  <numFmts count="19">
    <numFmt numFmtId="5" formatCode="&quot;Ksh&quot;#,##0;\-&quot;Ksh&quot;#,##0"/>
    <numFmt numFmtId="6" formatCode="&quot;Ksh&quot;#,##0;[Red]\-&quot;Ksh&quot;#,##0"/>
    <numFmt numFmtId="7" formatCode="&quot;Ksh&quot;#,##0.00;\-&quot;Ksh&quot;#,##0.00"/>
    <numFmt numFmtId="8" formatCode="&quot;Ksh&quot;#,##0.00;[Red]\-&quot;Ksh&quot;#,##0.00"/>
    <numFmt numFmtId="42" formatCode="_-&quot;Ksh&quot;* #,##0_-;\-&quot;Ksh&quot;* #,##0_-;_-&quot;Ksh&quot;* &quot;-&quot;_-;_-@_-"/>
    <numFmt numFmtId="41" formatCode="_-* #,##0_-;\-* #,##0_-;_-* &quot;-&quot;_-;_-@_-"/>
    <numFmt numFmtId="44" formatCode="_-&quot;Ksh&quot;* #,##0.00_-;\-&quot;Ksh&quot;* #,##0.00_-;_-&quot;Ksh&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_);_(@_)"/>
    <numFmt numFmtId="173" formatCode="_-* #,##0.00_-;\-* #,##0.00_-;_-* \-??_-;_-@_-"/>
    <numFmt numFmtId="174" formatCode="_-* #,##0_-;\-* #,##0_-;_-* &quot;-&quot;??_-;_-@_-"/>
  </numFmts>
  <fonts count="83">
    <font>
      <sz val="10"/>
      <name val="Arial"/>
      <family val="2"/>
    </font>
    <font>
      <sz val="11"/>
      <color indexed="8"/>
      <name val="Calibri"/>
      <family val="2"/>
    </font>
    <font>
      <b/>
      <sz val="20"/>
      <name val="Arial"/>
      <family val="2"/>
    </font>
    <font>
      <b/>
      <sz val="10"/>
      <name val="Arial"/>
      <family val="2"/>
    </font>
    <font>
      <b/>
      <u val="single"/>
      <sz val="10"/>
      <name val="Arial"/>
      <family val="2"/>
    </font>
    <font>
      <sz val="11"/>
      <name val="Times New Roman"/>
      <family val="1"/>
    </font>
    <font>
      <b/>
      <i/>
      <sz val="10"/>
      <name val="Arial"/>
      <family val="2"/>
    </font>
    <font>
      <i/>
      <sz val="10"/>
      <name val="Arial"/>
      <family val="2"/>
    </font>
    <font>
      <sz val="10"/>
      <name val="Century Gothic"/>
      <family val="2"/>
    </font>
    <font>
      <b/>
      <u val="single"/>
      <sz val="10"/>
      <name val="Century Gothic"/>
      <family val="2"/>
    </font>
    <font>
      <b/>
      <sz val="10"/>
      <name val="Century Gothic"/>
      <family val="2"/>
    </font>
    <font>
      <b/>
      <i/>
      <sz val="10"/>
      <name val="Century Gothic"/>
      <family val="2"/>
    </font>
    <font>
      <vertAlign val="superscript"/>
      <sz val="10"/>
      <name val="Century Gothic"/>
      <family val="2"/>
    </font>
    <font>
      <i/>
      <sz val="10"/>
      <name val="Century Gothic"/>
      <family val="2"/>
    </font>
    <font>
      <sz val="10"/>
      <name val="Times New Roman"/>
      <family val="1"/>
    </font>
    <font>
      <b/>
      <sz val="22"/>
      <name val="Arial"/>
      <family val="2"/>
    </font>
    <font>
      <b/>
      <sz val="12"/>
      <name val="Arial"/>
      <family val="2"/>
    </font>
    <font>
      <b/>
      <sz val="28"/>
      <name val="Arial"/>
      <family val="2"/>
    </font>
    <font>
      <b/>
      <u val="single"/>
      <sz val="12"/>
      <name val="Arial"/>
      <family val="2"/>
    </font>
    <font>
      <sz val="12"/>
      <name val="Arial"/>
      <family val="2"/>
    </font>
    <font>
      <u val="single"/>
      <sz val="12"/>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name val="Calibri"/>
      <family val="2"/>
    </font>
    <font>
      <sz val="10"/>
      <color indexed="8"/>
      <name val="Century Gothic"/>
      <family val="2"/>
    </font>
    <font>
      <sz val="10"/>
      <color indexed="8"/>
      <name val="Calibri"/>
      <family val="2"/>
    </font>
    <font>
      <b/>
      <sz val="10"/>
      <color indexed="8"/>
      <name val="Century Gothic"/>
      <family val="2"/>
    </font>
    <font>
      <b/>
      <sz val="12"/>
      <color indexed="10"/>
      <name val="Arial"/>
      <family val="2"/>
    </font>
    <font>
      <b/>
      <sz val="18"/>
      <color indexed="10"/>
      <name val="Arial"/>
      <family val="2"/>
    </font>
    <font>
      <b/>
      <sz val="20"/>
      <color indexed="10"/>
      <name val="Arial"/>
      <family val="2"/>
    </font>
    <font>
      <b/>
      <sz val="10"/>
      <color indexed="10"/>
      <name val="Arial"/>
      <family val="2"/>
    </font>
    <font>
      <sz val="10"/>
      <color indexed="10"/>
      <name val="Arial"/>
      <family val="2"/>
    </font>
    <font>
      <u val="single"/>
      <sz val="10"/>
      <color indexed="10"/>
      <name val="Arial"/>
      <family val="2"/>
    </font>
    <font>
      <b/>
      <u val="single"/>
      <sz val="10"/>
      <color indexed="10"/>
      <name val="Arial"/>
      <family val="2"/>
    </font>
    <font>
      <b/>
      <sz val="10"/>
      <color indexed="8"/>
      <name val="Arial"/>
      <family val="2"/>
    </font>
    <font>
      <b/>
      <sz val="2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0"/>
      <color theme="1"/>
      <name val="Century Gothic"/>
      <family val="2"/>
    </font>
    <font>
      <sz val="10"/>
      <color theme="1"/>
      <name val="Calibri"/>
      <family val="2"/>
    </font>
    <font>
      <sz val="10"/>
      <color rgb="FF000000"/>
      <name val="Century Gothic"/>
      <family val="2"/>
    </font>
    <font>
      <b/>
      <sz val="10"/>
      <color theme="1"/>
      <name val="Century Gothic"/>
      <family val="2"/>
    </font>
    <font>
      <b/>
      <sz val="12"/>
      <color rgb="FFFF0000"/>
      <name val="Arial"/>
      <family val="2"/>
    </font>
    <font>
      <b/>
      <sz val="18"/>
      <color rgb="FFFF0000"/>
      <name val="Arial"/>
      <family val="2"/>
    </font>
    <font>
      <b/>
      <sz val="20"/>
      <color rgb="FFFF0000"/>
      <name val="Arial"/>
      <family val="2"/>
    </font>
    <font>
      <b/>
      <sz val="10"/>
      <color rgb="FFFF0000"/>
      <name val="Arial"/>
      <family val="2"/>
    </font>
    <font>
      <sz val="10"/>
      <color rgb="FFFF0000"/>
      <name val="Arial"/>
      <family val="2"/>
    </font>
    <font>
      <u val="single"/>
      <sz val="10"/>
      <color rgb="FFFF0000"/>
      <name val="Arial"/>
      <family val="2"/>
    </font>
    <font>
      <b/>
      <u val="single"/>
      <sz val="10"/>
      <color rgb="FFFF0000"/>
      <name val="Arial"/>
      <family val="2"/>
    </font>
    <font>
      <b/>
      <sz val="10"/>
      <color theme="1"/>
      <name val="Arial"/>
      <family val="2"/>
    </font>
    <font>
      <b/>
      <sz val="2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bottom/>
    </border>
    <border>
      <left style="thin"/>
      <right style="thin"/>
      <top/>
      <bottom/>
    </border>
    <border>
      <left style="thin"/>
      <right style="double"/>
      <top style="thin"/>
      <bottom/>
    </border>
    <border>
      <left style="thin"/>
      <right style="double"/>
      <top/>
      <bottom/>
    </border>
    <border>
      <left style="thin"/>
      <right/>
      <top/>
      <bottom/>
    </border>
    <border>
      <left style="double"/>
      <right style="thin"/>
      <top style="thin"/>
      <bottom style="thin"/>
    </border>
    <border>
      <left style="thin"/>
      <right style="thin"/>
      <top style="thin"/>
      <bottom style="thin"/>
    </border>
    <border>
      <left style="thin"/>
      <right style="double"/>
      <top style="thin"/>
      <bottom style="thin"/>
    </border>
    <border>
      <left/>
      <right/>
      <top style="double"/>
      <bottom/>
    </border>
    <border>
      <left/>
      <right/>
      <top/>
      <bottom style="double"/>
    </border>
    <border>
      <left style="double"/>
      <right style="thin"/>
      <top style="thin"/>
      <bottom/>
    </border>
    <border>
      <left style="thin"/>
      <right style="thin"/>
      <top style="thin"/>
      <bottom/>
    </border>
    <border>
      <left style="thin"/>
      <right style="double"/>
      <top/>
      <bottom style="thin"/>
    </border>
    <border>
      <left style="double"/>
      <right style="thin"/>
      <top style="thin"/>
      <bottom style="double"/>
    </border>
    <border>
      <left style="thin"/>
      <right style="thin"/>
      <top style="thin"/>
      <bottom style="double"/>
    </border>
    <border>
      <left style="thin"/>
      <right style="double"/>
      <top/>
      <bottom style="double"/>
    </border>
    <border>
      <left style="double"/>
      <right style="thin"/>
      <top/>
      <bottom style="thin"/>
    </border>
    <border>
      <left style="double"/>
      <right/>
      <top style="thin"/>
      <bottom style="thin"/>
    </border>
    <border>
      <left/>
      <right style="double"/>
      <top style="thin"/>
      <bottom style="thin"/>
    </border>
    <border>
      <left/>
      <right/>
      <top style="thin"/>
      <bottom/>
    </border>
    <border>
      <left/>
      <right/>
      <top/>
      <bottom style="thin"/>
    </border>
    <border>
      <left style="thin"/>
      <right style="thin"/>
      <top/>
      <bottom style="thin"/>
    </border>
    <border>
      <left style="thin"/>
      <right/>
      <top style="thin"/>
      <bottom/>
    </border>
    <border>
      <left style="thin"/>
      <right/>
      <top/>
      <bottom style="thin"/>
    </border>
    <border>
      <left/>
      <right style="thin"/>
      <top style="thin"/>
      <bottom/>
    </border>
    <border>
      <left/>
      <right style="thin"/>
      <top/>
      <bottom style="thin"/>
    </border>
    <border>
      <left/>
      <right style="thin"/>
      <top/>
      <bottom/>
    </border>
  </borders>
  <cellStyleXfs count="75">
    <xf numFmtId="4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0"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5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49"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49"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28">
    <xf numFmtId="49" fontId="0" fillId="0" borderId="0" xfId="0" applyAlignment="1">
      <alignment/>
    </xf>
    <xf numFmtId="0" fontId="0" fillId="0" borderId="0" xfId="0" applyNumberFormat="1" applyFont="1" applyAlignment="1">
      <alignment/>
    </xf>
    <xf numFmtId="0" fontId="3" fillId="0" borderId="10" xfId="65" applyFont="1" applyBorder="1" applyAlignment="1">
      <alignment horizontal="center" vertical="top"/>
      <protection/>
    </xf>
    <xf numFmtId="0" fontId="3" fillId="0" borderId="11" xfId="65" applyFont="1" applyBorder="1" applyAlignment="1">
      <alignment horizontal="center"/>
      <protection/>
    </xf>
    <xf numFmtId="171" fontId="3" fillId="0" borderId="12" xfId="47" applyFont="1" applyBorder="1" applyAlignment="1" applyProtection="1">
      <alignment horizontal="center"/>
      <protection locked="0"/>
    </xf>
    <xf numFmtId="0" fontId="0" fillId="0" borderId="0" xfId="65" applyFont="1">
      <alignment/>
      <protection/>
    </xf>
    <xf numFmtId="0" fontId="3" fillId="0" borderId="13" xfId="65" applyFont="1" applyBorder="1" applyAlignment="1">
      <alignment horizontal="center"/>
      <protection/>
    </xf>
    <xf numFmtId="0" fontId="0" fillId="0" borderId="14" xfId="65" applyFont="1" applyBorder="1">
      <alignment/>
      <protection/>
    </xf>
    <xf numFmtId="171" fontId="0" fillId="0" borderId="15" xfId="47" applyFont="1" applyBorder="1" applyAlignment="1" applyProtection="1">
      <alignment/>
      <protection locked="0"/>
    </xf>
    <xf numFmtId="0" fontId="4" fillId="0" borderId="14" xfId="65" applyFont="1" applyBorder="1" applyAlignment="1">
      <alignment vertical="top" wrapText="1"/>
      <protection/>
    </xf>
    <xf numFmtId="171" fontId="0" fillId="0" borderId="16" xfId="47" applyFont="1" applyBorder="1" applyAlignment="1" applyProtection="1">
      <alignment/>
      <protection locked="0"/>
    </xf>
    <xf numFmtId="0" fontId="0" fillId="0" borderId="0" xfId="65" applyFont="1" applyBorder="1">
      <alignment/>
      <protection/>
    </xf>
    <xf numFmtId="0" fontId="0" fillId="0" borderId="14" xfId="65" applyFont="1" applyBorder="1" applyAlignment="1">
      <alignment vertical="top" wrapText="1"/>
      <protection/>
    </xf>
    <xf numFmtId="0" fontId="3" fillId="0" borderId="14" xfId="65" applyFont="1" applyBorder="1" applyAlignment="1">
      <alignment vertical="top" wrapText="1"/>
      <protection/>
    </xf>
    <xf numFmtId="0" fontId="0" fillId="0" borderId="0" xfId="66" applyFont="1" applyBorder="1" applyAlignment="1">
      <alignment horizontal="justify"/>
      <protection/>
    </xf>
    <xf numFmtId="0" fontId="0" fillId="0" borderId="0" xfId="65" applyFont="1" applyAlignment="1">
      <alignment horizontal="justify"/>
      <protection/>
    </xf>
    <xf numFmtId="0" fontId="5" fillId="0" borderId="0" xfId="68" applyFont="1" applyAlignment="1">
      <alignment wrapText="1"/>
      <protection/>
    </xf>
    <xf numFmtId="0" fontId="3" fillId="0" borderId="0" xfId="62" applyNumberFormat="1" applyFont="1" applyBorder="1">
      <alignment/>
      <protection/>
    </xf>
    <xf numFmtId="0" fontId="0" fillId="0" borderId="16" xfId="62" applyNumberFormat="1" applyFont="1" applyBorder="1" applyProtection="1">
      <alignment/>
      <protection locked="0"/>
    </xf>
    <xf numFmtId="0" fontId="4" fillId="0" borderId="0" xfId="62" applyNumberFormat="1" applyFont="1" applyBorder="1">
      <alignment/>
      <protection/>
    </xf>
    <xf numFmtId="0" fontId="0" fillId="0" borderId="0" xfId="66" applyFont="1" applyBorder="1" applyAlignment="1">
      <alignment horizontal="justify" vertical="top"/>
      <protection/>
    </xf>
    <xf numFmtId="0" fontId="3" fillId="0" borderId="17" xfId="64" applyFont="1" applyBorder="1" applyAlignment="1">
      <alignment vertical="top" wrapText="1"/>
      <protection/>
    </xf>
    <xf numFmtId="0" fontId="0" fillId="0" borderId="17" xfId="64" applyFont="1" applyBorder="1" applyAlignment="1">
      <alignment horizontal="left" vertical="top" wrapText="1"/>
      <protection/>
    </xf>
    <xf numFmtId="0" fontId="0" fillId="0" borderId="0" xfId="65" applyFont="1" applyBorder="1" applyAlignment="1">
      <alignment horizontal="left" vertical="top" wrapText="1" indent="4"/>
      <protection/>
    </xf>
    <xf numFmtId="0" fontId="0" fillId="0" borderId="17" xfId="64" applyFont="1" applyFill="1" applyBorder="1" applyAlignment="1">
      <alignment vertical="top" wrapText="1"/>
      <protection/>
    </xf>
    <xf numFmtId="0" fontId="3" fillId="0" borderId="17" xfId="64" applyFont="1" applyFill="1" applyBorder="1" applyAlignment="1">
      <alignment vertical="top" wrapText="1"/>
      <protection/>
    </xf>
    <xf numFmtId="0" fontId="0" fillId="0" borderId="17" xfId="64" applyFont="1" applyBorder="1" applyAlignment="1">
      <alignment vertical="top" wrapText="1"/>
      <protection/>
    </xf>
    <xf numFmtId="0" fontId="0" fillId="0" borderId="0" xfId="64" applyFont="1" applyBorder="1" applyAlignment="1">
      <alignment vertical="top" wrapText="1"/>
      <protection/>
    </xf>
    <xf numFmtId="0" fontId="3" fillId="0" borderId="18" xfId="65" applyFont="1" applyBorder="1" applyAlignment="1">
      <alignment horizontal="center" vertical="justify"/>
      <protection/>
    </xf>
    <xf numFmtId="0" fontId="6" fillId="0" borderId="19" xfId="64" applyFont="1" applyBorder="1" applyAlignment="1">
      <alignment vertical="center"/>
      <protection/>
    </xf>
    <xf numFmtId="171" fontId="0" fillId="0" borderId="20" xfId="47" applyFont="1" applyBorder="1" applyAlignment="1" applyProtection="1">
      <alignment vertical="justify"/>
      <protection/>
    </xf>
    <xf numFmtId="0" fontId="3" fillId="0" borderId="21" xfId="65" applyFont="1" applyBorder="1" applyAlignment="1">
      <alignment horizontal="center" vertical="justify"/>
      <protection/>
    </xf>
    <xf numFmtId="0" fontId="6" fillId="0" borderId="21" xfId="65" applyFont="1" applyBorder="1" applyAlignment="1">
      <alignment horizontal="center" vertical="center"/>
      <protection/>
    </xf>
    <xf numFmtId="171" fontId="0" fillId="0" borderId="21" xfId="47" applyFont="1" applyBorder="1" applyAlignment="1" applyProtection="1">
      <alignment vertical="justify"/>
      <protection locked="0"/>
    </xf>
    <xf numFmtId="0" fontId="3" fillId="0" borderId="22" xfId="65" applyFont="1" applyBorder="1" applyAlignment="1">
      <alignment horizontal="center"/>
      <protection/>
    </xf>
    <xf numFmtId="0" fontId="0" fillId="0" borderId="22" xfId="65" applyFont="1" applyBorder="1" applyAlignment="1">
      <alignment vertical="top" wrapText="1"/>
      <protection/>
    </xf>
    <xf numFmtId="171" fontId="0" fillId="0" borderId="22" xfId="47" applyFont="1" applyBorder="1" applyAlignment="1" applyProtection="1">
      <alignment/>
      <protection locked="0"/>
    </xf>
    <xf numFmtId="0" fontId="3" fillId="0" borderId="18" xfId="65" applyFont="1" applyBorder="1" applyAlignment="1">
      <alignment horizontal="center" vertical="top"/>
      <protection/>
    </xf>
    <xf numFmtId="0" fontId="3" fillId="0" borderId="19" xfId="65" applyFont="1" applyBorder="1" applyAlignment="1">
      <alignment horizontal="center"/>
      <protection/>
    </xf>
    <xf numFmtId="0" fontId="3" fillId="0" borderId="13" xfId="65" applyFont="1" applyBorder="1" applyAlignment="1">
      <alignment horizontal="center" vertical="top"/>
      <protection/>
    </xf>
    <xf numFmtId="0" fontId="3" fillId="0" borderId="0" xfId="65" applyFont="1" applyBorder="1" applyAlignment="1">
      <alignment horizontal="center"/>
      <protection/>
    </xf>
    <xf numFmtId="171" fontId="3" fillId="0" borderId="16" xfId="47" applyFont="1" applyBorder="1" applyAlignment="1" applyProtection="1">
      <alignment horizontal="center"/>
      <protection locked="0"/>
    </xf>
    <xf numFmtId="0" fontId="3" fillId="0" borderId="0" xfId="65" applyFont="1" applyBorder="1" applyAlignment="1">
      <alignment vertical="top" wrapText="1"/>
      <protection/>
    </xf>
    <xf numFmtId="0" fontId="0" fillId="0" borderId="17" xfId="65" applyFont="1" applyBorder="1" applyAlignment="1">
      <alignment vertical="top" wrapText="1"/>
      <protection/>
    </xf>
    <xf numFmtId="0" fontId="3" fillId="0" borderId="17" xfId="65" applyFont="1" applyBorder="1" applyAlignment="1">
      <alignment vertical="top" wrapText="1"/>
      <protection/>
    </xf>
    <xf numFmtId="0" fontId="3" fillId="0" borderId="13" xfId="65" applyFont="1" applyBorder="1" applyAlignment="1">
      <alignment horizontal="center" vertical="justify"/>
      <protection/>
    </xf>
    <xf numFmtId="171" fontId="0" fillId="0" borderId="16" xfId="47" applyFont="1" applyBorder="1" applyAlignment="1" applyProtection="1">
      <alignment vertical="justify"/>
      <protection locked="0"/>
    </xf>
    <xf numFmtId="0" fontId="6" fillId="0" borderId="17" xfId="65" applyFont="1" applyBorder="1" applyAlignment="1">
      <alignment horizontal="center" vertical="center"/>
      <protection/>
    </xf>
    <xf numFmtId="0" fontId="0" fillId="0" borderId="17" xfId="65" applyFont="1" applyBorder="1" applyAlignment="1">
      <alignment horizontal="left" vertical="top" wrapText="1"/>
      <protection/>
    </xf>
    <xf numFmtId="0" fontId="0" fillId="0" borderId="0" xfId="65" applyFont="1" applyAlignment="1">
      <alignment vertical="justify"/>
      <protection/>
    </xf>
    <xf numFmtId="0" fontId="0" fillId="0" borderId="0" xfId="0" applyNumberFormat="1" applyFont="1" applyAlignment="1">
      <alignment horizontal="left" wrapText="1"/>
    </xf>
    <xf numFmtId="2" fontId="0" fillId="0" borderId="0" xfId="0" applyNumberFormat="1" applyFont="1" applyAlignment="1">
      <alignment horizontal="left" wrapText="1"/>
    </xf>
    <xf numFmtId="3" fontId="0" fillId="0" borderId="0" xfId="0" applyNumberFormat="1" applyFont="1" applyBorder="1" applyAlignment="1">
      <alignment horizontal="left" wrapText="1"/>
    </xf>
    <xf numFmtId="0" fontId="0" fillId="0" borderId="0" xfId="0" applyNumberFormat="1" applyFont="1" applyBorder="1" applyAlignment="1">
      <alignment horizontal="left" wrapText="1"/>
    </xf>
    <xf numFmtId="0" fontId="3" fillId="0" borderId="0" xfId="0" applyNumberFormat="1" applyFont="1" applyAlignment="1">
      <alignment horizontal="left"/>
    </xf>
    <xf numFmtId="0" fontId="0" fillId="0" borderId="0" xfId="0" applyNumberFormat="1" applyFont="1" applyBorder="1" applyAlignment="1">
      <alignment horizontal="left"/>
    </xf>
    <xf numFmtId="0" fontId="3" fillId="0" borderId="0" xfId="0" applyNumberFormat="1" applyFont="1" applyBorder="1" applyAlignment="1">
      <alignment horizontal="right" vertical="center"/>
    </xf>
    <xf numFmtId="0" fontId="3" fillId="0" borderId="17" xfId="65" applyFont="1" applyBorder="1" applyAlignment="1">
      <alignment horizontal="center"/>
      <protection/>
    </xf>
    <xf numFmtId="0" fontId="3" fillId="0" borderId="0" xfId="42" applyFont="1" applyAlignment="1">
      <alignment horizontal="left"/>
    </xf>
    <xf numFmtId="0" fontId="3" fillId="0" borderId="14" xfId="65" applyFont="1" applyBorder="1" applyAlignment="1">
      <alignment horizontal="left" vertical="top" wrapText="1"/>
      <protection/>
    </xf>
    <xf numFmtId="0" fontId="0" fillId="0" borderId="14" xfId="65" applyFont="1" applyBorder="1" applyAlignment="1">
      <alignment horizontal="left" vertical="top" wrapText="1" indent="6"/>
      <protection/>
    </xf>
    <xf numFmtId="0" fontId="3" fillId="0" borderId="14" xfId="65" applyFont="1" applyBorder="1" applyAlignment="1">
      <alignment horizontal="center"/>
      <protection/>
    </xf>
    <xf numFmtId="171" fontId="3" fillId="0" borderId="16" xfId="47" applyFont="1" applyBorder="1" applyAlignment="1" applyProtection="1">
      <alignment/>
      <protection locked="0"/>
    </xf>
    <xf numFmtId="0" fontId="0" fillId="0" borderId="0" xfId="65" applyFont="1" applyBorder="1" applyAlignment="1">
      <alignment vertical="top" wrapText="1"/>
      <protection/>
    </xf>
    <xf numFmtId="0" fontId="0" fillId="0" borderId="14" xfId="65" applyFont="1" applyBorder="1" applyAlignment="1">
      <alignment horizontal="left" vertical="top" wrapText="1" indent="15"/>
      <protection/>
    </xf>
    <xf numFmtId="0" fontId="3" fillId="0" borderId="23" xfId="65" applyFont="1" applyBorder="1" applyAlignment="1">
      <alignment horizontal="center" vertical="justify"/>
      <protection/>
    </xf>
    <xf numFmtId="0" fontId="6" fillId="0" borderId="24" xfId="64" applyFont="1" applyBorder="1" applyAlignment="1">
      <alignment vertical="center"/>
      <protection/>
    </xf>
    <xf numFmtId="171" fontId="0" fillId="0" borderId="15" xfId="47" applyFont="1" applyBorder="1" applyAlignment="1" applyProtection="1">
      <alignment vertical="justify"/>
      <protection/>
    </xf>
    <xf numFmtId="0" fontId="6" fillId="0" borderId="21" xfId="64" applyFont="1" applyBorder="1" applyAlignment="1">
      <alignment vertical="center"/>
      <protection/>
    </xf>
    <xf numFmtId="0" fontId="3" fillId="0" borderId="22" xfId="65" applyFont="1" applyBorder="1" applyAlignment="1">
      <alignment horizontal="center" vertical="justify"/>
      <protection/>
    </xf>
    <xf numFmtId="0" fontId="6" fillId="0" borderId="22" xfId="64" applyFont="1" applyBorder="1" applyAlignment="1">
      <alignment vertical="center"/>
      <protection/>
    </xf>
    <xf numFmtId="171" fontId="0" fillId="0" borderId="22" xfId="47" applyFont="1" applyBorder="1" applyAlignment="1" applyProtection="1">
      <alignment vertical="justify"/>
      <protection locked="0"/>
    </xf>
    <xf numFmtId="0" fontId="3" fillId="0" borderId="10" xfId="64" applyFont="1" applyBorder="1" applyAlignment="1">
      <alignment horizontal="center" vertical="top"/>
      <protection/>
    </xf>
    <xf numFmtId="0" fontId="3" fillId="0" borderId="11" xfId="64" applyFont="1" applyBorder="1" applyAlignment="1">
      <alignment horizontal="center"/>
      <protection/>
    </xf>
    <xf numFmtId="171" fontId="3" fillId="0" borderId="12" xfId="48" applyFont="1" applyBorder="1" applyAlignment="1" applyProtection="1">
      <alignment horizontal="center"/>
      <protection locked="0"/>
    </xf>
    <xf numFmtId="0" fontId="0" fillId="0" borderId="0" xfId="64" applyFont="1" applyAlignment="1">
      <alignment vertical="justify"/>
      <protection/>
    </xf>
    <xf numFmtId="0" fontId="3" fillId="0" borderId="13" xfId="64" applyFont="1" applyBorder="1" applyAlignment="1">
      <alignment horizontal="center" vertical="justify"/>
      <protection/>
    </xf>
    <xf numFmtId="0" fontId="6" fillId="0" borderId="14" xfId="64" applyFont="1" applyBorder="1" applyAlignment="1">
      <alignment horizontal="center" vertical="center"/>
      <protection/>
    </xf>
    <xf numFmtId="171" fontId="0" fillId="0" borderId="16" xfId="48" applyFont="1" applyBorder="1" applyAlignment="1" applyProtection="1">
      <alignment vertical="justify"/>
      <protection/>
    </xf>
    <xf numFmtId="0" fontId="3" fillId="0" borderId="14" xfId="64" applyFont="1" applyBorder="1" applyAlignment="1">
      <alignment horizontal="center" vertical="justify"/>
      <protection/>
    </xf>
    <xf numFmtId="0" fontId="0" fillId="0" borderId="14" xfId="64" applyFont="1" applyBorder="1" applyAlignment="1">
      <alignment horizontal="left" vertical="justify"/>
      <protection/>
    </xf>
    <xf numFmtId="0" fontId="0" fillId="0" borderId="14" xfId="64" applyFont="1" applyBorder="1" applyAlignment="1">
      <alignment horizontal="center" vertical="justify"/>
      <protection/>
    </xf>
    <xf numFmtId="0" fontId="3" fillId="0" borderId="13" xfId="64" applyFont="1" applyBorder="1" applyAlignment="1">
      <alignment vertical="justify"/>
      <protection/>
    </xf>
    <xf numFmtId="171" fontId="0" fillId="0" borderId="16" xfId="48" applyFont="1" applyFill="1" applyBorder="1" applyAlignment="1" applyProtection="1">
      <alignment horizontal="center" vertical="justify"/>
      <protection/>
    </xf>
    <xf numFmtId="171" fontId="0" fillId="0" borderId="16" xfId="47" applyFont="1" applyBorder="1" applyAlignment="1" applyProtection="1">
      <alignment/>
      <protection/>
    </xf>
    <xf numFmtId="171" fontId="0" fillId="0" borderId="25" xfId="47" applyFont="1" applyBorder="1" applyAlignment="1" applyProtection="1">
      <alignment/>
      <protection/>
    </xf>
    <xf numFmtId="0" fontId="3" fillId="0" borderId="26" xfId="64" applyFont="1" applyBorder="1" applyAlignment="1">
      <alignment vertical="center"/>
      <protection/>
    </xf>
    <xf numFmtId="0" fontId="3" fillId="0" borderId="27" xfId="64" applyFont="1" applyBorder="1" applyAlignment="1">
      <alignment horizontal="center" vertical="center"/>
      <protection/>
    </xf>
    <xf numFmtId="171" fontId="3" fillId="0" borderId="28" xfId="48" applyFont="1" applyFill="1" applyBorder="1" applyAlignment="1" applyProtection="1">
      <alignment horizontal="center" vertical="center"/>
      <protection/>
    </xf>
    <xf numFmtId="0" fontId="0" fillId="0" borderId="0" xfId="64" applyFont="1" applyAlignment="1">
      <alignment vertical="center"/>
      <protection/>
    </xf>
    <xf numFmtId="0" fontId="3" fillId="0" borderId="21" xfId="65" applyFont="1" applyBorder="1" applyAlignment="1">
      <alignment horizontal="center"/>
      <protection/>
    </xf>
    <xf numFmtId="0" fontId="0" fillId="0" borderId="21" xfId="65" applyFont="1" applyBorder="1">
      <alignment/>
      <protection/>
    </xf>
    <xf numFmtId="171" fontId="0" fillId="0" borderId="21" xfId="47" applyFont="1" applyBorder="1" applyAlignment="1" applyProtection="1">
      <alignment/>
      <protection locked="0"/>
    </xf>
    <xf numFmtId="171" fontId="0" fillId="0" borderId="0" xfId="47" applyFont="1" applyBorder="1" applyAlignment="1" applyProtection="1">
      <alignment/>
      <protection locked="0"/>
    </xf>
    <xf numFmtId="0" fontId="3" fillId="0" borderId="18" xfId="64" applyFont="1" applyBorder="1" applyAlignment="1">
      <alignment horizontal="center" vertical="top"/>
      <protection/>
    </xf>
    <xf numFmtId="0" fontId="3" fillId="0" borderId="19" xfId="64" applyFont="1" applyBorder="1" applyAlignment="1">
      <alignment horizontal="center"/>
      <protection/>
    </xf>
    <xf numFmtId="171" fontId="3" fillId="0" borderId="20" xfId="48" applyFont="1" applyBorder="1" applyAlignment="1" applyProtection="1">
      <alignment horizontal="center"/>
      <protection locked="0"/>
    </xf>
    <xf numFmtId="0" fontId="3" fillId="0" borderId="13" xfId="64" applyFont="1" applyBorder="1" applyAlignment="1">
      <alignment horizontal="center" vertical="top"/>
      <protection/>
    </xf>
    <xf numFmtId="0" fontId="3" fillId="0" borderId="14" xfId="64" applyFont="1" applyBorder="1" applyAlignment="1">
      <alignment horizontal="center"/>
      <protection/>
    </xf>
    <xf numFmtId="171" fontId="3" fillId="0" borderId="16" xfId="48" applyFont="1" applyBorder="1" applyAlignment="1" applyProtection="1">
      <alignment horizontal="center"/>
      <protection locked="0"/>
    </xf>
    <xf numFmtId="0" fontId="4" fillId="0" borderId="14" xfId="64" applyFont="1" applyBorder="1" applyAlignment="1">
      <alignment horizontal="left"/>
      <protection/>
    </xf>
    <xf numFmtId="0" fontId="3" fillId="0" borderId="14" xfId="64" applyFont="1" applyBorder="1" applyAlignment="1">
      <alignment horizontal="left" vertical="justify"/>
      <protection/>
    </xf>
    <xf numFmtId="171" fontId="0" fillId="0" borderId="16" xfId="48" applyFont="1" applyBorder="1" applyAlignment="1" applyProtection="1">
      <alignment vertical="justify"/>
      <protection locked="0"/>
    </xf>
    <xf numFmtId="0" fontId="7" fillId="0" borderId="14" xfId="64" applyFont="1" applyBorder="1" applyAlignment="1">
      <alignment horizontal="left" vertical="justify"/>
      <protection/>
    </xf>
    <xf numFmtId="0" fontId="3" fillId="0" borderId="23" xfId="64" applyFont="1" applyBorder="1" applyAlignment="1">
      <alignment horizontal="center" vertical="justify"/>
      <protection/>
    </xf>
    <xf numFmtId="171" fontId="0" fillId="0" borderId="15" xfId="48" applyFont="1" applyBorder="1" applyAlignment="1" applyProtection="1">
      <alignment vertical="justify"/>
      <protection locked="0"/>
    </xf>
    <xf numFmtId="0" fontId="3" fillId="0" borderId="29" xfId="64" applyFont="1" applyBorder="1" applyAlignment="1">
      <alignment horizontal="center" vertical="justify"/>
      <protection/>
    </xf>
    <xf numFmtId="171" fontId="0" fillId="0" borderId="25" xfId="48" applyFont="1" applyBorder="1" applyAlignment="1" applyProtection="1">
      <alignment vertical="justify"/>
      <protection/>
    </xf>
    <xf numFmtId="171" fontId="0" fillId="0" borderId="21" xfId="48" applyFont="1" applyBorder="1" applyAlignment="1" applyProtection="1">
      <alignment vertical="justify"/>
      <protection locked="0"/>
    </xf>
    <xf numFmtId="171" fontId="0" fillId="0" borderId="22" xfId="48" applyFont="1" applyBorder="1" applyAlignment="1" applyProtection="1">
      <alignment/>
      <protection locked="0"/>
    </xf>
    <xf numFmtId="0" fontId="3" fillId="0" borderId="13" xfId="64" applyFont="1" applyBorder="1" applyAlignment="1">
      <alignment horizontal="center" vertical="center"/>
      <protection/>
    </xf>
    <xf numFmtId="0" fontId="3" fillId="0" borderId="14" xfId="64" applyFont="1" applyBorder="1" applyAlignment="1">
      <alignment horizontal="left" vertical="center"/>
      <protection/>
    </xf>
    <xf numFmtId="171" fontId="0" fillId="0" borderId="16" xfId="48" applyFont="1" applyBorder="1" applyAlignment="1" applyProtection="1">
      <alignment vertical="center"/>
      <protection locked="0"/>
    </xf>
    <xf numFmtId="0" fontId="0" fillId="0" borderId="14" xfId="64" applyFont="1" applyBorder="1" applyAlignment="1">
      <alignment vertical="justify"/>
      <protection/>
    </xf>
    <xf numFmtId="0" fontId="3" fillId="0" borderId="14" xfId="64" applyFont="1" applyBorder="1" applyAlignment="1">
      <alignment vertical="justify"/>
      <protection/>
    </xf>
    <xf numFmtId="0" fontId="0" fillId="0" borderId="17" xfId="64" applyFont="1" applyBorder="1" applyAlignment="1">
      <alignment vertical="justify"/>
      <protection/>
    </xf>
    <xf numFmtId="0" fontId="3" fillId="0" borderId="17" xfId="64" applyFont="1" applyBorder="1" applyAlignment="1">
      <alignment vertical="justify"/>
      <protection/>
    </xf>
    <xf numFmtId="0" fontId="3" fillId="0" borderId="0" xfId="64" applyFont="1" applyAlignment="1">
      <alignment vertical="justify"/>
      <protection/>
    </xf>
    <xf numFmtId="49" fontId="3" fillId="0" borderId="0" xfId="67" applyFont="1">
      <alignment/>
      <protection/>
    </xf>
    <xf numFmtId="49" fontId="0" fillId="0" borderId="0" xfId="67" applyFont="1">
      <alignment/>
      <protection/>
    </xf>
    <xf numFmtId="0" fontId="5" fillId="0" borderId="0" xfId="68" applyFont="1">
      <alignment/>
      <protection/>
    </xf>
    <xf numFmtId="0" fontId="0" fillId="0" borderId="14" xfId="64" applyFont="1" applyBorder="1" applyAlignment="1">
      <alignment horizontal="left" vertical="top" wrapText="1"/>
      <protection/>
    </xf>
    <xf numFmtId="171" fontId="0" fillId="0" borderId="16" xfId="48" applyFont="1" applyBorder="1" applyAlignment="1" applyProtection="1">
      <alignment/>
      <protection locked="0"/>
    </xf>
    <xf numFmtId="171" fontId="0" fillId="0" borderId="15" xfId="48" applyFont="1" applyBorder="1" applyAlignment="1" applyProtection="1">
      <alignment vertical="justify"/>
      <protection/>
    </xf>
    <xf numFmtId="171" fontId="0" fillId="0" borderId="25" xfId="48" applyFont="1" applyBorder="1" applyAlignment="1" applyProtection="1">
      <alignment vertical="justify"/>
      <protection locked="0"/>
    </xf>
    <xf numFmtId="0" fontId="3" fillId="0" borderId="0" xfId="64" applyFont="1" applyBorder="1" applyAlignment="1">
      <alignment vertical="justify"/>
      <protection/>
    </xf>
    <xf numFmtId="0" fontId="0" fillId="0" borderId="0" xfId="64" applyFont="1" applyBorder="1" applyAlignment="1">
      <alignment wrapText="1"/>
      <protection/>
    </xf>
    <xf numFmtId="171" fontId="0" fillId="0" borderId="16" xfId="48" applyFont="1" applyBorder="1" applyAlignment="1" applyProtection="1">
      <alignment/>
      <protection locked="0"/>
    </xf>
    <xf numFmtId="0" fontId="3" fillId="0" borderId="30" xfId="64" applyFont="1" applyBorder="1" applyAlignment="1">
      <alignment horizontal="center" vertical="justify"/>
      <protection/>
    </xf>
    <xf numFmtId="171" fontId="0" fillId="0" borderId="31" xfId="48" applyFont="1" applyBorder="1" applyAlignment="1" applyProtection="1">
      <alignment vertical="justify"/>
      <protection/>
    </xf>
    <xf numFmtId="0" fontId="0" fillId="0" borderId="14" xfId="64" applyFont="1" applyBorder="1" applyAlignment="1">
      <alignment vertical="top" wrapText="1"/>
      <protection/>
    </xf>
    <xf numFmtId="0" fontId="3" fillId="0" borderId="32" xfId="64" applyFont="1" applyBorder="1" applyAlignment="1">
      <alignment horizontal="center" vertical="justify"/>
      <protection/>
    </xf>
    <xf numFmtId="0" fontId="6" fillId="0" borderId="32" xfId="64" applyFont="1" applyBorder="1" applyAlignment="1">
      <alignment vertical="center"/>
      <protection/>
    </xf>
    <xf numFmtId="171" fontId="0" fillId="0" borderId="32" xfId="48" applyFont="1" applyBorder="1" applyAlignment="1" applyProtection="1">
      <alignment vertical="justify"/>
      <protection locked="0"/>
    </xf>
    <xf numFmtId="0" fontId="3" fillId="0" borderId="33" xfId="64" applyFont="1" applyBorder="1" applyAlignment="1">
      <alignment horizontal="center" vertical="justify"/>
      <protection/>
    </xf>
    <xf numFmtId="0" fontId="0" fillId="0" borderId="33" xfId="64" applyFont="1" applyBorder="1" applyAlignment="1">
      <alignment wrapText="1"/>
      <protection/>
    </xf>
    <xf numFmtId="171" fontId="0" fillId="0" borderId="33" xfId="48" applyFont="1" applyBorder="1" applyAlignment="1" applyProtection="1">
      <alignment vertical="justify"/>
      <protection locked="0"/>
    </xf>
    <xf numFmtId="49" fontId="0" fillId="0" borderId="0" xfId="64" applyNumberFormat="1" applyFont="1" applyBorder="1">
      <alignment/>
      <protection/>
    </xf>
    <xf numFmtId="0" fontId="3" fillId="0" borderId="18" xfId="64" applyFont="1" applyBorder="1" applyAlignment="1">
      <alignment horizontal="center" vertical="justify"/>
      <protection/>
    </xf>
    <xf numFmtId="171" fontId="0" fillId="0" borderId="20" xfId="48" applyFont="1" applyBorder="1" applyAlignment="1" applyProtection="1">
      <alignment vertical="justify"/>
      <protection/>
    </xf>
    <xf numFmtId="0" fontId="0" fillId="0" borderId="14" xfId="64" applyFont="1" applyBorder="1" applyAlignment="1">
      <alignment horizontal="right" vertical="justify"/>
      <protection/>
    </xf>
    <xf numFmtId="0" fontId="3" fillId="0" borderId="29" xfId="64" applyFont="1" applyBorder="1" applyAlignment="1">
      <alignment vertical="justify"/>
      <protection/>
    </xf>
    <xf numFmtId="0" fontId="0" fillId="0" borderId="34" xfId="64" applyFont="1" applyBorder="1" applyAlignment="1">
      <alignment horizontal="right" vertical="justify"/>
      <protection/>
    </xf>
    <xf numFmtId="171" fontId="0" fillId="0" borderId="25" xfId="48" applyFont="1" applyFill="1" applyBorder="1" applyAlignment="1" applyProtection="1">
      <alignment horizontal="center" vertical="justify"/>
      <protection/>
    </xf>
    <xf numFmtId="0" fontId="3" fillId="0" borderId="26" xfId="64" applyFont="1" applyBorder="1" applyAlignment="1">
      <alignment vertical="justify"/>
      <protection/>
    </xf>
    <xf numFmtId="0" fontId="3" fillId="0" borderId="27" xfId="64" applyFont="1" applyBorder="1" applyAlignment="1">
      <alignment horizontal="center" vertical="justify"/>
      <protection/>
    </xf>
    <xf numFmtId="171" fontId="3" fillId="0" borderId="28" xfId="48" applyFont="1" applyFill="1" applyBorder="1" applyAlignment="1" applyProtection="1">
      <alignment horizontal="center" vertical="justify"/>
      <protection/>
    </xf>
    <xf numFmtId="0" fontId="0" fillId="0" borderId="0" xfId="64" applyFont="1" applyBorder="1" applyAlignment="1">
      <alignment horizontal="center" vertical="justify"/>
      <protection/>
    </xf>
    <xf numFmtId="171" fontId="0" fillId="0" borderId="0" xfId="48" applyFont="1" applyFill="1" applyBorder="1" applyAlignment="1" applyProtection="1">
      <alignment horizontal="center" vertical="justify"/>
      <protection locked="0"/>
    </xf>
    <xf numFmtId="0" fontId="3" fillId="0" borderId="0" xfId="64" applyFont="1" applyBorder="1" applyAlignment="1">
      <alignment horizontal="center" vertical="justify"/>
      <protection/>
    </xf>
    <xf numFmtId="0" fontId="0" fillId="0" borderId="0" xfId="64" applyFont="1" applyBorder="1" applyAlignment="1">
      <alignment vertical="justify"/>
      <protection/>
    </xf>
    <xf numFmtId="171" fontId="0" fillId="0" borderId="0" xfId="48" applyFont="1" applyBorder="1" applyAlignment="1" applyProtection="1">
      <alignment horizontal="center" vertical="justify"/>
      <protection locked="0"/>
    </xf>
    <xf numFmtId="49" fontId="0" fillId="0" borderId="0" xfId="67" applyFont="1">
      <alignment/>
      <protection/>
    </xf>
    <xf numFmtId="0" fontId="8" fillId="0" borderId="0" xfId="63" applyFont="1" applyAlignment="1">
      <alignment horizontal="center"/>
      <protection/>
    </xf>
    <xf numFmtId="0" fontId="8" fillId="0" borderId="0" xfId="63" applyFont="1" applyAlignment="1">
      <alignment horizontal="left"/>
      <protection/>
    </xf>
    <xf numFmtId="0" fontId="8" fillId="0" borderId="0" xfId="63" applyFont="1">
      <alignment/>
      <protection/>
    </xf>
    <xf numFmtId="0" fontId="8" fillId="0" borderId="0" xfId="63" applyFont="1" applyAlignment="1">
      <alignment horizontal="center" vertical="center"/>
      <protection/>
    </xf>
    <xf numFmtId="43" fontId="8" fillId="0" borderId="0" xfId="45" applyNumberFormat="1" applyFont="1" applyAlignment="1">
      <alignment/>
    </xf>
    <xf numFmtId="4" fontId="8" fillId="0" borderId="0" xfId="45" applyNumberFormat="1" applyFont="1" applyAlignment="1">
      <alignment/>
    </xf>
    <xf numFmtId="43" fontId="0" fillId="0" borderId="0" xfId="45" applyNumberFormat="1" applyFont="1" applyAlignment="1">
      <alignment/>
    </xf>
    <xf numFmtId="0" fontId="52" fillId="0" borderId="0" xfId="63">
      <alignment/>
      <protection/>
    </xf>
    <xf numFmtId="0" fontId="9" fillId="0" borderId="0" xfId="63" applyFont="1" applyBorder="1" applyAlignment="1">
      <alignment horizontal="left"/>
      <protection/>
    </xf>
    <xf numFmtId="0" fontId="9" fillId="0" borderId="0" xfId="63" applyFont="1">
      <alignment/>
      <protection/>
    </xf>
    <xf numFmtId="0" fontId="9" fillId="0" borderId="0" xfId="63" applyFont="1" applyAlignment="1">
      <alignment horizontal="center" vertical="center"/>
      <protection/>
    </xf>
    <xf numFmtId="173" fontId="9" fillId="0" borderId="0" xfId="45" applyNumberFormat="1" applyFont="1" applyFill="1" applyBorder="1" applyAlignment="1" applyProtection="1">
      <alignment/>
      <protection/>
    </xf>
    <xf numFmtId="4" fontId="8" fillId="0" borderId="0" xfId="45" applyNumberFormat="1" applyFont="1" applyFill="1" applyBorder="1" applyAlignment="1" applyProtection="1">
      <alignment/>
      <protection/>
    </xf>
    <xf numFmtId="0" fontId="0" fillId="0" borderId="0" xfId="63" applyFont="1">
      <alignment/>
      <protection/>
    </xf>
    <xf numFmtId="0" fontId="69" fillId="0" borderId="0" xfId="63" applyFont="1">
      <alignment/>
      <protection/>
    </xf>
    <xf numFmtId="43" fontId="9" fillId="0" borderId="0" xfId="45" applyNumberFormat="1" applyFont="1" applyAlignment="1">
      <alignment/>
    </xf>
    <xf numFmtId="0" fontId="9" fillId="0" borderId="0" xfId="63" applyFont="1" applyAlignment="1">
      <alignment horizontal="left"/>
      <protection/>
    </xf>
    <xf numFmtId="0" fontId="9" fillId="0" borderId="0" xfId="63" applyFont="1" applyBorder="1" applyAlignment="1">
      <alignment horizontal="right" vertical="top"/>
      <protection/>
    </xf>
    <xf numFmtId="0" fontId="9" fillId="0" borderId="0" xfId="63" applyFont="1" applyBorder="1" applyAlignment="1">
      <alignment horizontal="left" vertical="top"/>
      <protection/>
    </xf>
    <xf numFmtId="0" fontId="9" fillId="0" borderId="0" xfId="63" applyFont="1" applyBorder="1" applyAlignment="1">
      <alignment horizontal="center" vertical="top" wrapText="1"/>
      <protection/>
    </xf>
    <xf numFmtId="0" fontId="8" fillId="0" borderId="24" xfId="63" applyFont="1" applyBorder="1" applyAlignment="1">
      <alignment horizontal="center"/>
      <protection/>
    </xf>
    <xf numFmtId="0" fontId="8" fillId="0" borderId="35" xfId="63" applyFont="1" applyBorder="1" applyAlignment="1">
      <alignment horizontal="center"/>
      <protection/>
    </xf>
    <xf numFmtId="0" fontId="8" fillId="0" borderId="32" xfId="63" applyFont="1" applyBorder="1" applyAlignment="1">
      <alignment horizontal="center" vertical="center"/>
      <protection/>
    </xf>
    <xf numFmtId="43" fontId="8" fillId="0" borderId="24" xfId="45" applyNumberFormat="1" applyFont="1" applyBorder="1" applyAlignment="1">
      <alignment horizontal="center"/>
    </xf>
    <xf numFmtId="4" fontId="8" fillId="0" borderId="24" xfId="45" applyNumberFormat="1" applyFont="1" applyBorder="1" applyAlignment="1">
      <alignment horizontal="center"/>
    </xf>
    <xf numFmtId="0" fontId="8" fillId="0" borderId="34" xfId="63" applyFont="1" applyBorder="1" applyAlignment="1">
      <alignment horizontal="center"/>
      <protection/>
    </xf>
    <xf numFmtId="0" fontId="8" fillId="0" borderId="36" xfId="63" applyFont="1" applyBorder="1" applyAlignment="1">
      <alignment horizontal="left"/>
      <protection/>
    </xf>
    <xf numFmtId="0" fontId="8" fillId="0" borderId="33" xfId="63" applyFont="1" applyBorder="1" applyAlignment="1">
      <alignment horizontal="center" vertical="center"/>
      <protection/>
    </xf>
    <xf numFmtId="43" fontId="8" fillId="0" borderId="34" xfId="45" applyNumberFormat="1" applyFont="1" applyBorder="1" applyAlignment="1">
      <alignment horizontal="center"/>
    </xf>
    <xf numFmtId="4" fontId="8" fillId="0" borderId="34" xfId="45" applyNumberFormat="1" applyFont="1" applyBorder="1" applyAlignment="1">
      <alignment horizontal="center"/>
    </xf>
    <xf numFmtId="0" fontId="8" fillId="0" borderId="14" xfId="63" applyFont="1" applyBorder="1" applyAlignment="1">
      <alignment horizontal="center"/>
      <protection/>
    </xf>
    <xf numFmtId="0" fontId="8" fillId="0" borderId="17" xfId="63" applyFont="1" applyBorder="1">
      <alignment/>
      <protection/>
    </xf>
    <xf numFmtId="0" fontId="8" fillId="0" borderId="0" xfId="63" applyFont="1" applyBorder="1" applyAlignment="1">
      <alignment horizontal="center" vertical="center"/>
      <protection/>
    </xf>
    <xf numFmtId="43" fontId="8" fillId="0" borderId="14" xfId="45" applyNumberFormat="1" applyFont="1" applyBorder="1" applyAlignment="1">
      <alignment/>
    </xf>
    <xf numFmtId="4" fontId="8" fillId="0" borderId="14" xfId="45" applyNumberFormat="1" applyFont="1" applyBorder="1" applyAlignment="1">
      <alignment/>
    </xf>
    <xf numFmtId="0" fontId="9" fillId="0" borderId="17" xfId="63" applyFont="1" applyBorder="1">
      <alignment/>
      <protection/>
    </xf>
    <xf numFmtId="0" fontId="8" fillId="0" borderId="17" xfId="63" applyFont="1" applyBorder="1" applyAlignment="1">
      <alignment horizontal="left"/>
      <protection/>
    </xf>
    <xf numFmtId="0" fontId="8" fillId="0" borderId="14" xfId="63" applyFont="1" applyBorder="1">
      <alignment/>
      <protection/>
    </xf>
    <xf numFmtId="0" fontId="8" fillId="0" borderId="35" xfId="63" applyFont="1" applyBorder="1" applyAlignment="1">
      <alignment horizontal="right"/>
      <protection/>
    </xf>
    <xf numFmtId="0" fontId="8" fillId="0" borderId="32" xfId="63" applyFont="1" applyBorder="1" applyAlignment="1">
      <alignment horizontal="center"/>
      <protection/>
    </xf>
    <xf numFmtId="43" fontId="8" fillId="0" borderId="32" xfId="45" applyNumberFormat="1" applyFont="1" applyBorder="1" applyAlignment="1">
      <alignment/>
    </xf>
    <xf numFmtId="4" fontId="8" fillId="0" borderId="37" xfId="45" applyNumberFormat="1" applyFont="1" applyBorder="1" applyAlignment="1">
      <alignment/>
    </xf>
    <xf numFmtId="0" fontId="8" fillId="0" borderId="33" xfId="63" applyFont="1" applyBorder="1" applyAlignment="1">
      <alignment horizontal="center"/>
      <protection/>
    </xf>
    <xf numFmtId="43" fontId="8" fillId="0" borderId="33" xfId="45" applyNumberFormat="1" applyFont="1" applyBorder="1" applyAlignment="1">
      <alignment/>
    </xf>
    <xf numFmtId="4" fontId="8" fillId="0" borderId="38" xfId="45" applyNumberFormat="1" applyFont="1" applyBorder="1" applyAlignment="1">
      <alignment/>
    </xf>
    <xf numFmtId="0" fontId="8" fillId="0" borderId="0" xfId="63" applyFont="1" applyBorder="1" applyAlignment="1">
      <alignment horizontal="center"/>
      <protection/>
    </xf>
    <xf numFmtId="0" fontId="8" fillId="0" borderId="0" xfId="63" applyFont="1" applyBorder="1" applyAlignment="1">
      <alignment horizontal="left"/>
      <protection/>
    </xf>
    <xf numFmtId="43" fontId="8" fillId="0" borderId="0" xfId="45" applyNumberFormat="1" applyFont="1" applyBorder="1" applyAlignment="1">
      <alignment/>
    </xf>
    <xf numFmtId="4" fontId="8" fillId="0" borderId="0" xfId="45" applyNumberFormat="1" applyFont="1" applyBorder="1" applyAlignment="1">
      <alignment/>
    </xf>
    <xf numFmtId="0" fontId="0" fillId="0" borderId="0" xfId="63" applyFont="1" applyBorder="1">
      <alignment/>
      <protection/>
    </xf>
    <xf numFmtId="0" fontId="9" fillId="0" borderId="33" xfId="63" applyFont="1" applyBorder="1" applyAlignment="1">
      <alignment horizontal="center"/>
      <protection/>
    </xf>
    <xf numFmtId="171" fontId="8" fillId="33" borderId="33" xfId="44" applyFont="1" applyFill="1" applyBorder="1" applyAlignment="1" applyProtection="1">
      <alignment/>
      <protection locked="0"/>
    </xf>
    <xf numFmtId="171" fontId="8" fillId="33" borderId="33" xfId="44" applyFont="1" applyFill="1" applyBorder="1" applyAlignment="1">
      <alignment/>
    </xf>
    <xf numFmtId="0" fontId="52" fillId="0" borderId="0" xfId="63" applyFont="1">
      <alignment/>
      <protection/>
    </xf>
    <xf numFmtId="0" fontId="8" fillId="0" borderId="14" xfId="64" applyFont="1" applyFill="1" applyBorder="1" applyAlignment="1">
      <alignment horizontal="center"/>
      <protection/>
    </xf>
    <xf numFmtId="0" fontId="8" fillId="0" borderId="0" xfId="64" applyFont="1" applyFill="1" applyBorder="1" applyAlignment="1">
      <alignment horizontal="center"/>
      <protection/>
    </xf>
    <xf numFmtId="0" fontId="8" fillId="0" borderId="0" xfId="64" applyFont="1" applyFill="1" applyBorder="1" applyAlignment="1">
      <alignment horizontal="center" vertical="center"/>
      <protection/>
    </xf>
    <xf numFmtId="171" fontId="8" fillId="33" borderId="14" xfId="44" applyFont="1" applyFill="1" applyBorder="1" applyAlignment="1" applyProtection="1">
      <alignment horizontal="center" vertical="center"/>
      <protection locked="0"/>
    </xf>
    <xf numFmtId="171" fontId="8" fillId="33" borderId="14" xfId="44" applyFont="1" applyFill="1" applyBorder="1" applyAlignment="1">
      <alignment horizontal="center" vertical="center"/>
    </xf>
    <xf numFmtId="0" fontId="39" fillId="0" borderId="0" xfId="64" applyFont="1" applyFill="1">
      <alignment/>
      <protection/>
    </xf>
    <xf numFmtId="0" fontId="8" fillId="0" borderId="34" xfId="64" applyFont="1" applyFill="1" applyBorder="1" applyAlignment="1">
      <alignment horizontal="center"/>
      <protection/>
    </xf>
    <xf numFmtId="0" fontId="8" fillId="0" borderId="33" xfId="64" applyFont="1" applyFill="1" applyBorder="1" applyAlignment="1">
      <alignment horizontal="left"/>
      <protection/>
    </xf>
    <xf numFmtId="0" fontId="8" fillId="0" borderId="33" xfId="64" applyFont="1" applyFill="1" applyBorder="1" applyAlignment="1">
      <alignment horizontal="center" vertical="center"/>
      <protection/>
    </xf>
    <xf numFmtId="171" fontId="8" fillId="33" borderId="34" xfId="44" applyFont="1" applyFill="1" applyBorder="1" applyAlignment="1" applyProtection="1">
      <alignment horizontal="center" vertical="center"/>
      <protection locked="0"/>
    </xf>
    <xf numFmtId="171" fontId="8" fillId="33" borderId="34" xfId="44" applyFont="1" applyFill="1" applyBorder="1" applyAlignment="1">
      <alignment horizontal="center" vertical="center"/>
    </xf>
    <xf numFmtId="0" fontId="8" fillId="0" borderId="24" xfId="64" applyFont="1" applyFill="1" applyBorder="1" applyAlignment="1">
      <alignment horizontal="center"/>
      <protection/>
    </xf>
    <xf numFmtId="0" fontId="8" fillId="0" borderId="24" xfId="64" applyFont="1" applyFill="1" applyBorder="1" applyAlignment="1">
      <alignment horizontal="left"/>
      <protection/>
    </xf>
    <xf numFmtId="0" fontId="8" fillId="0" borderId="24" xfId="64" applyFont="1" applyFill="1" applyBorder="1" applyAlignment="1">
      <alignment horizontal="center" vertical="center"/>
      <protection/>
    </xf>
    <xf numFmtId="171" fontId="8" fillId="33" borderId="24" xfId="44" applyFont="1" applyFill="1" applyBorder="1" applyAlignment="1" applyProtection="1">
      <alignment horizontal="right" vertical="center"/>
      <protection locked="0"/>
    </xf>
    <xf numFmtId="171" fontId="8" fillId="33" borderId="37" xfId="44" applyFont="1" applyFill="1" applyBorder="1" applyAlignment="1">
      <alignment horizontal="right" vertical="center"/>
    </xf>
    <xf numFmtId="0" fontId="9" fillId="0" borderId="14" xfId="64" applyFont="1" applyFill="1" applyBorder="1" applyAlignment="1">
      <alignment horizontal="left"/>
      <protection/>
    </xf>
    <xf numFmtId="0" fontId="8" fillId="0" borderId="14" xfId="64" applyFont="1" applyFill="1" applyBorder="1" applyAlignment="1">
      <alignment horizontal="center" vertical="center"/>
      <protection/>
    </xf>
    <xf numFmtId="171" fontId="8" fillId="33" borderId="14" xfId="44" applyFont="1" applyFill="1" applyBorder="1" applyAlignment="1" applyProtection="1">
      <alignment horizontal="right" vertical="center"/>
      <protection locked="0"/>
    </xf>
    <xf numFmtId="171" fontId="8" fillId="33" borderId="39" xfId="44" applyFont="1" applyFill="1" applyBorder="1" applyAlignment="1">
      <alignment horizontal="right" vertical="center"/>
    </xf>
    <xf numFmtId="0" fontId="8" fillId="0" borderId="14" xfId="64" applyFont="1" applyFill="1" applyBorder="1" applyAlignment="1">
      <alignment horizontal="left"/>
      <protection/>
    </xf>
    <xf numFmtId="0" fontId="8" fillId="0" borderId="14" xfId="64" applyFont="1" applyFill="1" applyBorder="1" applyAlignment="1" quotePrefix="1">
      <alignment horizontal="left"/>
      <protection/>
    </xf>
    <xf numFmtId="0" fontId="8" fillId="0" borderId="14" xfId="63" applyFont="1" applyFill="1" applyBorder="1" applyAlignment="1">
      <alignment horizontal="center"/>
      <protection/>
    </xf>
    <xf numFmtId="0" fontId="8" fillId="0" borderId="14" xfId="63" applyFont="1" applyFill="1" applyBorder="1" applyAlignment="1">
      <alignment vertical="top"/>
      <protection/>
    </xf>
    <xf numFmtId="0" fontId="8" fillId="0" borderId="14" xfId="63" applyFont="1" applyFill="1" applyBorder="1">
      <alignment/>
      <protection/>
    </xf>
    <xf numFmtId="0" fontId="8" fillId="0" borderId="14" xfId="63" applyFont="1" applyFill="1" applyBorder="1" applyAlignment="1">
      <alignment horizontal="center" vertical="center"/>
      <protection/>
    </xf>
    <xf numFmtId="0" fontId="0" fillId="0" borderId="0" xfId="63" applyFont="1" applyFill="1">
      <alignment/>
      <protection/>
    </xf>
    <xf numFmtId="0" fontId="39" fillId="0" borderId="0" xfId="63" applyFont="1" applyFill="1">
      <alignment/>
      <protection/>
    </xf>
    <xf numFmtId="0" fontId="39" fillId="0" borderId="0" xfId="63" applyFont="1" applyFill="1" applyAlignment="1">
      <alignment/>
      <protection/>
    </xf>
    <xf numFmtId="0" fontId="8" fillId="0" borderId="14" xfId="63" applyFont="1" applyFill="1" applyBorder="1" applyAlignment="1">
      <alignment vertical="top" wrapText="1"/>
      <protection/>
    </xf>
    <xf numFmtId="0" fontId="8" fillId="0" borderId="14" xfId="63" applyFont="1" applyFill="1" applyBorder="1" applyAlignment="1">
      <alignment vertical="center"/>
      <protection/>
    </xf>
    <xf numFmtId="0" fontId="39" fillId="0" borderId="0" xfId="63" applyFont="1" applyFill="1" applyAlignment="1">
      <alignment vertical="center"/>
      <protection/>
    </xf>
    <xf numFmtId="0" fontId="8" fillId="0" borderId="14" xfId="63" applyFont="1" applyFill="1" applyBorder="1" applyAlignment="1">
      <alignment vertical="center" wrapText="1"/>
      <protection/>
    </xf>
    <xf numFmtId="174" fontId="8" fillId="0" borderId="14" xfId="44" applyNumberFormat="1" applyFont="1" applyFill="1" applyBorder="1" applyAlignment="1" quotePrefix="1">
      <alignment horizontal="center"/>
    </xf>
    <xf numFmtId="0" fontId="9" fillId="0" borderId="14" xfId="64" applyFont="1" applyFill="1" applyBorder="1">
      <alignment/>
      <protection/>
    </xf>
    <xf numFmtId="0" fontId="8" fillId="0" borderId="14" xfId="64" applyFont="1" applyFill="1" applyBorder="1">
      <alignment/>
      <protection/>
    </xf>
    <xf numFmtId="0" fontId="70" fillId="0" borderId="14" xfId="63" applyFont="1" applyFill="1" applyBorder="1" applyAlignment="1">
      <alignment horizontal="center"/>
      <protection/>
    </xf>
    <xf numFmtId="0" fontId="70" fillId="0" borderId="14" xfId="63" applyFont="1" applyFill="1" applyBorder="1">
      <alignment/>
      <protection/>
    </xf>
    <xf numFmtId="0" fontId="70" fillId="0" borderId="14" xfId="63" applyFont="1" applyFill="1" applyBorder="1" applyAlignment="1">
      <alignment horizontal="center" vertical="center"/>
      <protection/>
    </xf>
    <xf numFmtId="0" fontId="71" fillId="0" borderId="0" xfId="63" applyFont="1" applyFill="1">
      <alignment/>
      <protection/>
    </xf>
    <xf numFmtId="0" fontId="70" fillId="0" borderId="0" xfId="63" applyFont="1" applyFill="1" applyBorder="1">
      <alignment/>
      <protection/>
    </xf>
    <xf numFmtId="0" fontId="8" fillId="0" borderId="0" xfId="64" applyFont="1" applyFill="1" applyBorder="1" applyAlignment="1">
      <alignment horizontal="left" vertical="center"/>
      <protection/>
    </xf>
    <xf numFmtId="0" fontId="39" fillId="0" borderId="0" xfId="64" applyFont="1" applyFill="1" applyAlignment="1">
      <alignment vertical="center"/>
      <protection/>
    </xf>
    <xf numFmtId="0" fontId="8" fillId="33" borderId="0" xfId="64" applyFont="1" applyFill="1" applyBorder="1" applyAlignment="1" applyProtection="1">
      <alignment horizontal="right" vertical="center"/>
      <protection locked="0"/>
    </xf>
    <xf numFmtId="0" fontId="8" fillId="33" borderId="14" xfId="64" applyFont="1" applyFill="1" applyBorder="1" applyAlignment="1">
      <alignment horizontal="right" vertical="center"/>
      <protection/>
    </xf>
    <xf numFmtId="0" fontId="8" fillId="0" borderId="35" xfId="64" applyFont="1" applyFill="1" applyBorder="1" applyAlignment="1">
      <alignment horizontal="center"/>
      <protection/>
    </xf>
    <xf numFmtId="0" fontId="8" fillId="0" borderId="32" xfId="64" applyFont="1" applyFill="1" applyBorder="1" applyAlignment="1">
      <alignment horizontal="left"/>
      <protection/>
    </xf>
    <xf numFmtId="0" fontId="8" fillId="0" borderId="32" xfId="64" applyFont="1" applyFill="1" applyBorder="1" applyAlignment="1">
      <alignment horizontal="center"/>
      <protection/>
    </xf>
    <xf numFmtId="0" fontId="8" fillId="0" borderId="32" xfId="64" applyFont="1" applyFill="1" applyBorder="1" applyAlignment="1">
      <alignment horizontal="center" vertical="center"/>
      <protection/>
    </xf>
    <xf numFmtId="171" fontId="8" fillId="33" borderId="32" xfId="44" applyFont="1" applyFill="1" applyBorder="1" applyAlignment="1" applyProtection="1">
      <alignment horizontal="center"/>
      <protection locked="0"/>
    </xf>
    <xf numFmtId="171" fontId="8" fillId="33" borderId="24" xfId="44" applyFont="1" applyFill="1" applyBorder="1" applyAlignment="1">
      <alignment/>
    </xf>
    <xf numFmtId="0" fontId="8" fillId="0" borderId="36" xfId="64" applyFont="1" applyFill="1" applyBorder="1" applyAlignment="1">
      <alignment horizontal="center"/>
      <protection/>
    </xf>
    <xf numFmtId="0" fontId="8" fillId="0" borderId="33" xfId="64" applyFont="1" applyFill="1" applyBorder="1" applyAlignment="1">
      <alignment horizontal="center"/>
      <protection/>
    </xf>
    <xf numFmtId="171" fontId="8" fillId="33" borderId="33" xfId="44" applyFont="1" applyFill="1" applyBorder="1" applyAlignment="1" applyProtection="1">
      <alignment horizontal="center"/>
      <protection locked="0"/>
    </xf>
    <xf numFmtId="171" fontId="8" fillId="33" borderId="34" xfId="44" applyFont="1" applyFill="1" applyBorder="1" applyAlignment="1">
      <alignment/>
    </xf>
    <xf numFmtId="0" fontId="8" fillId="0" borderId="0" xfId="64" applyFont="1" applyFill="1" applyBorder="1" applyAlignment="1">
      <alignment horizontal="left"/>
      <protection/>
    </xf>
    <xf numFmtId="171" fontId="8" fillId="33" borderId="0" xfId="44" applyFont="1" applyFill="1" applyBorder="1" applyAlignment="1" applyProtection="1">
      <alignment horizontal="center"/>
      <protection locked="0"/>
    </xf>
    <xf numFmtId="171" fontId="8" fillId="33" borderId="0" xfId="44" applyFont="1" applyFill="1" applyBorder="1" applyAlignment="1">
      <alignment/>
    </xf>
    <xf numFmtId="0" fontId="8" fillId="0" borderId="0" xfId="64" applyFont="1" applyFill="1" applyAlignment="1">
      <alignment horizontal="center"/>
      <protection/>
    </xf>
    <xf numFmtId="0" fontId="9" fillId="0" borderId="0" xfId="64" applyFont="1" applyFill="1" applyAlignment="1">
      <alignment horizontal="center"/>
      <protection/>
    </xf>
    <xf numFmtId="0" fontId="8" fillId="0" borderId="0" xfId="64" applyFont="1" applyFill="1">
      <alignment/>
      <protection/>
    </xf>
    <xf numFmtId="0" fontId="8" fillId="0" borderId="0" xfId="64" applyFont="1" applyFill="1" applyAlignment="1">
      <alignment horizontal="center" vertical="center"/>
      <protection/>
    </xf>
    <xf numFmtId="171" fontId="8" fillId="33" borderId="0" xfId="44" applyFont="1" applyFill="1" applyAlignment="1" applyProtection="1">
      <alignment horizontal="center"/>
      <protection locked="0"/>
    </xf>
    <xf numFmtId="171" fontId="8" fillId="33" borderId="0" xfId="44" applyFont="1" applyFill="1" applyAlignment="1">
      <alignment/>
    </xf>
    <xf numFmtId="171" fontId="8" fillId="33" borderId="24" xfId="44" applyFont="1" applyFill="1" applyBorder="1" applyAlignment="1" applyProtection="1">
      <alignment horizontal="center" vertical="center"/>
      <protection locked="0"/>
    </xf>
    <xf numFmtId="171" fontId="8" fillId="33" borderId="24" xfId="44" applyFont="1" applyFill="1" applyBorder="1" applyAlignment="1">
      <alignment horizontal="center" vertical="center"/>
    </xf>
    <xf numFmtId="0" fontId="8" fillId="0" borderId="34" xfId="64" applyFont="1" applyFill="1" applyBorder="1" applyAlignment="1">
      <alignment horizontal="center" vertical="center"/>
      <protection/>
    </xf>
    <xf numFmtId="171" fontId="8" fillId="33" borderId="14" xfId="44" applyFont="1" applyFill="1" applyBorder="1" applyAlignment="1" applyProtection="1">
      <alignment horizontal="center"/>
      <protection locked="0"/>
    </xf>
    <xf numFmtId="171" fontId="8" fillId="33" borderId="14" xfId="44" applyFont="1" applyFill="1" applyBorder="1" applyAlignment="1">
      <alignment/>
    </xf>
    <xf numFmtId="171" fontId="8" fillId="33" borderId="0" xfId="44" applyFont="1" applyFill="1" applyBorder="1" applyAlignment="1" applyProtection="1">
      <alignment vertical="center"/>
      <protection locked="0"/>
    </xf>
    <xf numFmtId="171" fontId="8" fillId="33" borderId="14" xfId="44" applyFont="1" applyFill="1" applyBorder="1" applyAlignment="1">
      <alignment vertical="center"/>
    </xf>
    <xf numFmtId="0" fontId="70" fillId="0" borderId="14" xfId="63" applyFont="1" applyFill="1" applyBorder="1" quotePrefix="1">
      <alignment/>
      <protection/>
    </xf>
    <xf numFmtId="0" fontId="70" fillId="0" borderId="0" xfId="63" applyFont="1" applyFill="1" applyBorder="1" applyAlignment="1">
      <alignment vertical="center"/>
      <protection/>
    </xf>
    <xf numFmtId="0" fontId="70" fillId="0" borderId="14" xfId="63" applyFont="1" applyFill="1" applyBorder="1" applyAlignment="1">
      <alignment vertical="center"/>
      <protection/>
    </xf>
    <xf numFmtId="0" fontId="70" fillId="0" borderId="39" xfId="63" applyFont="1" applyFill="1" applyBorder="1" applyAlignment="1">
      <alignment horizontal="center" vertical="center"/>
      <protection/>
    </xf>
    <xf numFmtId="171" fontId="8" fillId="0" borderId="0" xfId="44" applyFont="1" applyFill="1" applyBorder="1" applyAlignment="1" applyProtection="1">
      <alignment vertical="center"/>
      <protection locked="0"/>
    </xf>
    <xf numFmtId="171" fontId="8" fillId="0" borderId="14" xfId="44" applyFont="1" applyFill="1" applyBorder="1" applyAlignment="1">
      <alignment vertical="center"/>
    </xf>
    <xf numFmtId="0" fontId="71" fillId="0" borderId="0" xfId="63" applyFont="1" applyFill="1" applyAlignment="1">
      <alignment vertical="center"/>
      <protection/>
    </xf>
    <xf numFmtId="0" fontId="9" fillId="0" borderId="0" xfId="64" applyFont="1" applyFill="1" applyBorder="1">
      <alignment/>
      <protection/>
    </xf>
    <xf numFmtId="0" fontId="8" fillId="0" borderId="39" xfId="64" applyFont="1" applyFill="1" applyBorder="1" applyAlignment="1">
      <alignment horizontal="center" vertical="center"/>
      <protection/>
    </xf>
    <xf numFmtId="0" fontId="8" fillId="0" borderId="0" xfId="63" applyFont="1" applyFill="1" applyBorder="1" applyAlignment="1">
      <alignment vertical="top"/>
      <protection/>
    </xf>
    <xf numFmtId="0" fontId="8" fillId="0" borderId="39" xfId="63" applyFont="1" applyFill="1" applyBorder="1" applyAlignment="1">
      <alignment horizontal="center" vertical="center"/>
      <protection/>
    </xf>
    <xf numFmtId="171" fontId="8" fillId="0" borderId="17" xfId="44" applyFont="1" applyFill="1" applyBorder="1" applyAlignment="1" applyProtection="1">
      <alignment horizontal="center"/>
      <protection locked="0"/>
    </xf>
    <xf numFmtId="171" fontId="8" fillId="0" borderId="14" xfId="44" applyFont="1" applyFill="1" applyBorder="1" applyAlignment="1">
      <alignment/>
    </xf>
    <xf numFmtId="3" fontId="8" fillId="0" borderId="14" xfId="63" applyNumberFormat="1" applyFont="1" applyFill="1" applyBorder="1" applyAlignment="1">
      <alignment horizontal="center" vertical="center"/>
      <protection/>
    </xf>
    <xf numFmtId="0" fontId="8" fillId="0" borderId="17" xfId="63" applyFont="1" applyFill="1" applyBorder="1" applyAlignment="1" applyProtection="1">
      <alignment horizontal="center"/>
      <protection locked="0"/>
    </xf>
    <xf numFmtId="0" fontId="8" fillId="0" borderId="14" xfId="63" applyFont="1" applyFill="1" applyBorder="1" applyAlignment="1">
      <alignment/>
      <protection/>
    </xf>
    <xf numFmtId="171" fontId="8" fillId="0" borderId="32" xfId="44" applyFont="1" applyFill="1" applyBorder="1" applyAlignment="1" applyProtection="1">
      <alignment horizontal="center"/>
      <protection locked="0"/>
    </xf>
    <xf numFmtId="171" fontId="8" fillId="0" borderId="24" xfId="44" applyFont="1" applyFill="1" applyBorder="1" applyAlignment="1">
      <alignment/>
    </xf>
    <xf numFmtId="171" fontId="8" fillId="0" borderId="33" xfId="44" applyFont="1" applyFill="1" applyBorder="1" applyAlignment="1" applyProtection="1">
      <alignment horizontal="center"/>
      <protection locked="0"/>
    </xf>
    <xf numFmtId="171" fontId="8" fillId="0" borderId="34" xfId="44" applyFont="1" applyFill="1" applyBorder="1" applyAlignment="1">
      <alignment/>
    </xf>
    <xf numFmtId="171" fontId="8" fillId="0" borderId="0" xfId="44" applyFont="1" applyFill="1" applyBorder="1" applyAlignment="1" applyProtection="1">
      <alignment horizontal="center"/>
      <protection locked="0"/>
    </xf>
    <xf numFmtId="171" fontId="8" fillId="0" borderId="0" xfId="44" applyFont="1" applyFill="1" applyBorder="1" applyAlignment="1">
      <alignment/>
    </xf>
    <xf numFmtId="43" fontId="8" fillId="0" borderId="0" xfId="45" applyNumberFormat="1" applyFont="1" applyFill="1" applyAlignment="1">
      <alignment/>
    </xf>
    <xf numFmtId="4" fontId="8" fillId="0" borderId="0" xfId="45" applyNumberFormat="1" applyFont="1" applyFill="1" applyAlignment="1">
      <alignment/>
    </xf>
    <xf numFmtId="0" fontId="8" fillId="0" borderId="37" xfId="63" applyFont="1" applyBorder="1" applyAlignment="1">
      <alignment horizontal="center" vertical="center"/>
      <protection/>
    </xf>
    <xf numFmtId="43" fontId="8" fillId="0" borderId="35" xfId="45" applyNumberFormat="1" applyFont="1" applyFill="1" applyBorder="1" applyAlignment="1">
      <alignment horizontal="center"/>
    </xf>
    <xf numFmtId="4" fontId="8" fillId="0" borderId="37" xfId="63" applyNumberFormat="1" applyFont="1" applyFill="1" applyBorder="1" applyAlignment="1">
      <alignment horizontal="center"/>
      <protection/>
    </xf>
    <xf numFmtId="0" fontId="8" fillId="0" borderId="38" xfId="63" applyFont="1" applyBorder="1" applyAlignment="1">
      <alignment horizontal="center" vertical="center"/>
      <protection/>
    </xf>
    <xf numFmtId="43" fontId="8" fillId="0" borderId="36" xfId="45" applyNumberFormat="1" applyFont="1" applyFill="1" applyBorder="1" applyAlignment="1">
      <alignment horizontal="center"/>
    </xf>
    <xf numFmtId="4" fontId="8" fillId="0" borderId="38" xfId="63" applyNumberFormat="1" applyFont="1" applyFill="1" applyBorder="1" applyAlignment="1">
      <alignment horizontal="center"/>
      <protection/>
    </xf>
    <xf numFmtId="0" fontId="8" fillId="0" borderId="0" xfId="63" applyFont="1" applyBorder="1">
      <alignment/>
      <protection/>
    </xf>
    <xf numFmtId="0" fontId="8" fillId="0" borderId="39" xfId="63" applyFont="1" applyBorder="1" applyAlignment="1">
      <alignment horizontal="center" vertical="center"/>
      <protection/>
    </xf>
    <xf numFmtId="43" fontId="8" fillId="0" borderId="17" xfId="45" applyNumberFormat="1" applyFont="1" applyFill="1" applyBorder="1" applyAlignment="1">
      <alignment/>
    </xf>
    <xf numFmtId="4" fontId="8" fillId="0" borderId="39" xfId="45" applyNumberFormat="1" applyFont="1" applyFill="1" applyBorder="1" applyAlignment="1">
      <alignment/>
    </xf>
    <xf numFmtId="0" fontId="8" fillId="0" borderId="33" xfId="63" applyFont="1" applyBorder="1">
      <alignment/>
      <protection/>
    </xf>
    <xf numFmtId="43" fontId="8" fillId="0" borderId="17" xfId="45" applyNumberFormat="1" applyFont="1" applyBorder="1" applyAlignment="1">
      <alignment/>
    </xf>
    <xf numFmtId="4" fontId="8" fillId="0" borderId="39" xfId="45" applyNumberFormat="1" applyFont="1" applyBorder="1" applyAlignment="1">
      <alignment/>
    </xf>
    <xf numFmtId="0" fontId="8" fillId="0" borderId="32" xfId="63" applyFont="1" applyBorder="1">
      <alignment/>
      <protection/>
    </xf>
    <xf numFmtId="171" fontId="8" fillId="0" borderId="35" xfId="45" applyNumberFormat="1" applyFont="1" applyBorder="1" applyAlignment="1">
      <alignment/>
    </xf>
    <xf numFmtId="0" fontId="8" fillId="0" borderId="36" xfId="63" applyFont="1" applyBorder="1" applyAlignment="1">
      <alignment horizontal="center"/>
      <protection/>
    </xf>
    <xf numFmtId="171" fontId="8" fillId="0" borderId="36" xfId="45" applyNumberFormat="1" applyFont="1" applyBorder="1" applyAlignment="1">
      <alignment/>
    </xf>
    <xf numFmtId="171" fontId="8" fillId="0" borderId="0" xfId="45" applyNumberFormat="1" applyFont="1" applyAlignment="1">
      <alignment/>
    </xf>
    <xf numFmtId="0" fontId="10" fillId="0" borderId="0" xfId="63" applyFont="1" applyAlignment="1">
      <alignment horizontal="left"/>
      <protection/>
    </xf>
    <xf numFmtId="171" fontId="9" fillId="0" borderId="0" xfId="45" applyNumberFormat="1" applyFont="1" applyAlignment="1">
      <alignment/>
    </xf>
    <xf numFmtId="4" fontId="8" fillId="0" borderId="24" xfId="63" applyNumberFormat="1" applyFont="1" applyBorder="1" applyAlignment="1">
      <alignment horizontal="center"/>
      <protection/>
    </xf>
    <xf numFmtId="4" fontId="8" fillId="0" borderId="34" xfId="63" applyNumberFormat="1" applyFont="1" applyBorder="1" applyAlignment="1">
      <alignment horizontal="center"/>
      <protection/>
    </xf>
    <xf numFmtId="43" fontId="8" fillId="0" borderId="14" xfId="46" applyNumberFormat="1" applyFont="1" applyBorder="1" applyAlignment="1">
      <alignment horizontal="center"/>
    </xf>
    <xf numFmtId="4" fontId="8" fillId="0" borderId="14" xfId="46" applyNumberFormat="1" applyFont="1" applyBorder="1" applyAlignment="1">
      <alignment horizontal="center"/>
    </xf>
    <xf numFmtId="0" fontId="70" fillId="0" borderId="0" xfId="63" applyFont="1" applyAlignment="1">
      <alignment horizontal="left"/>
      <protection/>
    </xf>
    <xf numFmtId="43" fontId="8" fillId="0" borderId="14" xfId="46" applyNumberFormat="1" applyFont="1" applyBorder="1" applyAlignment="1">
      <alignment/>
    </xf>
    <xf numFmtId="4" fontId="8" fillId="0" borderId="14" xfId="46" applyNumberFormat="1" applyFont="1" applyBorder="1" applyAlignment="1">
      <alignment/>
    </xf>
    <xf numFmtId="4" fontId="8" fillId="0" borderId="14" xfId="46" applyNumberFormat="1" applyFont="1" applyBorder="1" applyAlignment="1">
      <alignment/>
    </xf>
    <xf numFmtId="0" fontId="11" fillId="0" borderId="0" xfId="63" applyFont="1" applyAlignment="1">
      <alignment horizontal="left"/>
      <protection/>
    </xf>
    <xf numFmtId="4" fontId="8" fillId="0" borderId="14" xfId="63" applyNumberFormat="1" applyFont="1" applyBorder="1">
      <alignment/>
      <protection/>
    </xf>
    <xf numFmtId="171" fontId="8" fillId="0" borderId="17" xfId="45" applyNumberFormat="1" applyFont="1" applyBorder="1" applyAlignment="1">
      <alignment/>
    </xf>
    <xf numFmtId="0" fontId="70" fillId="0" borderId="14" xfId="63" applyFont="1" applyBorder="1" applyAlignment="1">
      <alignment horizontal="center"/>
      <protection/>
    </xf>
    <xf numFmtId="171" fontId="8" fillId="0" borderId="14" xfId="45" applyNumberFormat="1" applyFont="1" applyBorder="1" applyAlignment="1">
      <alignment/>
    </xf>
    <xf numFmtId="0" fontId="8" fillId="0" borderId="14" xfId="63" applyFont="1" applyBorder="1" applyAlignment="1">
      <alignment horizontal="center" vertical="center"/>
      <protection/>
    </xf>
    <xf numFmtId="0" fontId="8" fillId="0" borderId="32" xfId="63" applyFont="1" applyBorder="1" applyAlignment="1">
      <alignment horizontal="left"/>
      <protection/>
    </xf>
    <xf numFmtId="0" fontId="9" fillId="0" borderId="0" xfId="63" applyFont="1" applyBorder="1">
      <alignment/>
      <protection/>
    </xf>
    <xf numFmtId="1" fontId="8" fillId="0" borderId="0" xfId="63" applyNumberFormat="1" applyFont="1" applyBorder="1" applyAlignment="1">
      <alignment horizontal="center" vertical="center"/>
      <protection/>
    </xf>
    <xf numFmtId="4" fontId="8" fillId="0" borderId="0" xfId="49" applyNumberFormat="1" applyFont="1" applyBorder="1" applyAlignment="1">
      <alignment/>
    </xf>
    <xf numFmtId="1" fontId="8" fillId="0" borderId="32" xfId="63" applyNumberFormat="1" applyFont="1" applyBorder="1" applyAlignment="1">
      <alignment horizontal="center" vertical="center"/>
      <protection/>
    </xf>
    <xf numFmtId="1" fontId="8" fillId="0" borderId="33" xfId="63" applyNumberFormat="1" applyFont="1" applyBorder="1" applyAlignment="1">
      <alignment horizontal="center" vertical="center"/>
      <protection/>
    </xf>
    <xf numFmtId="0" fontId="8" fillId="0" borderId="35" xfId="63" applyFont="1" applyBorder="1">
      <alignment/>
      <protection/>
    </xf>
    <xf numFmtId="1" fontId="8" fillId="0" borderId="35" xfId="63" applyNumberFormat="1" applyFont="1" applyBorder="1" applyAlignment="1">
      <alignment horizontal="center" vertical="center"/>
      <protection/>
    </xf>
    <xf numFmtId="4" fontId="8" fillId="0" borderId="24" xfId="49" applyNumberFormat="1" applyFont="1" applyBorder="1" applyAlignment="1">
      <alignment/>
    </xf>
    <xf numFmtId="4" fontId="8" fillId="0" borderId="37" xfId="49" applyNumberFormat="1" applyFont="1" applyBorder="1" applyAlignment="1">
      <alignment/>
    </xf>
    <xf numFmtId="0" fontId="8" fillId="0" borderId="14" xfId="64" applyFont="1" applyBorder="1" applyAlignment="1">
      <alignment horizontal="center"/>
      <protection/>
    </xf>
    <xf numFmtId="0" fontId="9" fillId="0" borderId="17" xfId="64" applyFont="1" applyBorder="1" applyAlignment="1">
      <alignment horizontal="left"/>
      <protection/>
    </xf>
    <xf numFmtId="1" fontId="8" fillId="0" borderId="17" xfId="64" applyNumberFormat="1" applyFont="1" applyBorder="1" applyAlignment="1">
      <alignment horizontal="center" vertical="center"/>
      <protection/>
    </xf>
    <xf numFmtId="4" fontId="8" fillId="0" borderId="14" xfId="49" applyNumberFormat="1" applyFont="1" applyBorder="1" applyAlignment="1">
      <alignment/>
    </xf>
    <xf numFmtId="4" fontId="8" fillId="0" borderId="39" xfId="49" applyNumberFormat="1" applyFont="1" applyBorder="1" applyAlignment="1">
      <alignment/>
    </xf>
    <xf numFmtId="0" fontId="0" fillId="0" borderId="0" xfId="64" applyFont="1">
      <alignment/>
      <protection/>
    </xf>
    <xf numFmtId="0" fontId="8" fillId="0" borderId="17" xfId="64" applyFont="1" applyBorder="1" applyAlignment="1">
      <alignment horizontal="left"/>
      <protection/>
    </xf>
    <xf numFmtId="0" fontId="72" fillId="0" borderId="17" xfId="63" applyFont="1" applyBorder="1">
      <alignment/>
      <protection/>
    </xf>
    <xf numFmtId="4" fontId="8" fillId="0" borderId="39" xfId="49" applyNumberFormat="1" applyFont="1" applyBorder="1" applyAlignment="1">
      <alignment/>
    </xf>
    <xf numFmtId="0" fontId="8" fillId="0" borderId="17" xfId="63" applyFont="1" applyFill="1" applyBorder="1">
      <alignment/>
      <protection/>
    </xf>
    <xf numFmtId="1" fontId="8" fillId="0" borderId="17" xfId="63" applyNumberFormat="1" applyFont="1" applyFill="1" applyBorder="1" applyAlignment="1">
      <alignment horizontal="center" vertical="center"/>
      <protection/>
    </xf>
    <xf numFmtId="4" fontId="8" fillId="0" borderId="14" xfId="49" applyNumberFormat="1" applyFont="1" applyFill="1" applyBorder="1" applyAlignment="1">
      <alignment/>
    </xf>
    <xf numFmtId="4" fontId="8" fillId="0" borderId="39" xfId="49" applyNumberFormat="1" applyFont="1" applyFill="1" applyBorder="1" applyAlignment="1">
      <alignment/>
    </xf>
    <xf numFmtId="0" fontId="8" fillId="0" borderId="14" xfId="63" applyFont="1" applyBorder="1" applyAlignment="1">
      <alignment horizontal="left"/>
      <protection/>
    </xf>
    <xf numFmtId="1" fontId="8" fillId="0" borderId="17" xfId="63" applyNumberFormat="1" applyFont="1" applyBorder="1" applyAlignment="1">
      <alignment horizontal="center" vertical="center"/>
      <protection/>
    </xf>
    <xf numFmtId="174" fontId="8" fillId="0" borderId="14" xfId="44" applyNumberFormat="1" applyFont="1" applyBorder="1" applyAlignment="1" quotePrefix="1">
      <alignment horizontal="center"/>
    </xf>
    <xf numFmtId="0" fontId="8" fillId="0" borderId="0" xfId="64" applyFont="1" applyBorder="1" applyAlignment="1">
      <alignment/>
      <protection/>
    </xf>
    <xf numFmtId="0" fontId="8" fillId="0" borderId="17" xfId="64" applyFont="1" applyBorder="1" applyAlignment="1">
      <alignment horizontal="center"/>
      <protection/>
    </xf>
    <xf numFmtId="171" fontId="8" fillId="0" borderId="14" xfId="44" applyFont="1" applyBorder="1" applyAlignment="1">
      <alignment/>
    </xf>
    <xf numFmtId="43" fontId="8" fillId="0" borderId="39" xfId="44" applyNumberFormat="1" applyFont="1" applyBorder="1" applyAlignment="1">
      <alignment/>
    </xf>
    <xf numFmtId="0" fontId="8" fillId="0" borderId="0" xfId="64" applyFont="1">
      <alignment/>
      <protection/>
    </xf>
    <xf numFmtId="0" fontId="8" fillId="0" borderId="0" xfId="64" applyFont="1" applyBorder="1" applyAlignment="1">
      <alignment horizontal="center"/>
      <protection/>
    </xf>
    <xf numFmtId="171" fontId="8" fillId="0" borderId="39" xfId="44" applyFont="1" applyBorder="1" applyAlignment="1">
      <alignment/>
    </xf>
    <xf numFmtId="171" fontId="8" fillId="0" borderId="34" xfId="45" applyNumberFormat="1" applyFont="1" applyBorder="1" applyAlignment="1">
      <alignment/>
    </xf>
    <xf numFmtId="1" fontId="8" fillId="0" borderId="24" xfId="63" applyNumberFormat="1" applyFont="1" applyBorder="1" applyAlignment="1">
      <alignment horizontal="center" vertical="center"/>
      <protection/>
    </xf>
    <xf numFmtId="1" fontId="8" fillId="0" borderId="14" xfId="63" applyNumberFormat="1" applyFont="1" applyBorder="1" applyAlignment="1">
      <alignment horizontal="center" vertical="center"/>
      <protection/>
    </xf>
    <xf numFmtId="1" fontId="8" fillId="0" borderId="14" xfId="64" applyNumberFormat="1" applyFont="1" applyBorder="1" applyAlignment="1">
      <alignment horizontal="center" vertical="center"/>
      <protection/>
    </xf>
    <xf numFmtId="0" fontId="10" fillId="0" borderId="17" xfId="64" applyFont="1" applyBorder="1" applyAlignment="1">
      <alignment horizontal="left"/>
      <protection/>
    </xf>
    <xf numFmtId="171" fontId="8" fillId="0" borderId="14" xfId="49" applyFont="1" applyBorder="1" applyAlignment="1">
      <alignment/>
    </xf>
    <xf numFmtId="4" fontId="8" fillId="0" borderId="32" xfId="49" applyNumberFormat="1" applyFont="1" applyBorder="1" applyAlignment="1">
      <alignment/>
    </xf>
    <xf numFmtId="4" fontId="8" fillId="0" borderId="33" xfId="49" applyNumberFormat="1" applyFont="1" applyBorder="1" applyAlignment="1">
      <alignment/>
    </xf>
    <xf numFmtId="4" fontId="8" fillId="0" borderId="38" xfId="44" applyNumberFormat="1" applyFont="1" applyBorder="1" applyAlignment="1">
      <alignment/>
    </xf>
    <xf numFmtId="0" fontId="8" fillId="0" borderId="0" xfId="64" applyFont="1" applyBorder="1" applyAlignment="1">
      <alignment horizontal="left"/>
      <protection/>
    </xf>
    <xf numFmtId="171" fontId="8" fillId="0" borderId="0" xfId="44" applyFont="1" applyBorder="1" applyAlignment="1">
      <alignment/>
    </xf>
    <xf numFmtId="0" fontId="8" fillId="0" borderId="0" xfId="64" applyFont="1" applyAlignment="1">
      <alignment horizontal="center"/>
      <protection/>
    </xf>
    <xf numFmtId="0" fontId="9" fillId="0" borderId="0" xfId="64" applyFont="1" applyAlignment="1">
      <alignment horizontal="center"/>
      <protection/>
    </xf>
    <xf numFmtId="171" fontId="8" fillId="0" borderId="0" xfId="44" applyFont="1" applyAlignment="1">
      <alignment/>
    </xf>
    <xf numFmtId="0" fontId="8" fillId="0" borderId="24" xfId="64" applyFont="1" applyBorder="1" applyAlignment="1">
      <alignment horizontal="center"/>
      <protection/>
    </xf>
    <xf numFmtId="0" fontId="8" fillId="0" borderId="32" xfId="64" applyFont="1" applyBorder="1" applyAlignment="1">
      <alignment horizontal="center"/>
      <protection/>
    </xf>
    <xf numFmtId="0" fontId="8" fillId="0" borderId="34" xfId="64" applyFont="1" applyBorder="1" applyAlignment="1">
      <alignment horizontal="center"/>
      <protection/>
    </xf>
    <xf numFmtId="0" fontId="8" fillId="0" borderId="33" xfId="64" applyFont="1" applyBorder="1" applyAlignment="1">
      <alignment horizontal="left"/>
      <protection/>
    </xf>
    <xf numFmtId="0" fontId="8" fillId="0" borderId="33" xfId="64" applyFont="1" applyBorder="1" applyAlignment="1">
      <alignment horizontal="center"/>
      <protection/>
    </xf>
    <xf numFmtId="171" fontId="8" fillId="0" borderId="17" xfId="44" applyFont="1" applyBorder="1" applyAlignment="1">
      <alignment horizontal="center"/>
    </xf>
    <xf numFmtId="171" fontId="8" fillId="0" borderId="14" xfId="44" applyFont="1" applyBorder="1" applyAlignment="1">
      <alignment horizontal="center"/>
    </xf>
    <xf numFmtId="171" fontId="8" fillId="0" borderId="17" xfId="44" applyFont="1" applyBorder="1" applyAlignment="1">
      <alignment/>
    </xf>
    <xf numFmtId="171" fontId="8" fillId="0" borderId="14" xfId="44" applyFont="1" applyBorder="1" applyAlignment="1">
      <alignment/>
    </xf>
    <xf numFmtId="0" fontId="8" fillId="0" borderId="0" xfId="64" applyFont="1" applyBorder="1" applyAlignment="1">
      <alignment wrapText="1"/>
      <protection/>
    </xf>
    <xf numFmtId="0" fontId="8" fillId="0" borderId="0" xfId="63" applyFont="1" applyAlignment="1">
      <alignment/>
      <protection/>
    </xf>
    <xf numFmtId="171" fontId="8" fillId="0" borderId="33" xfId="44" applyFont="1" applyBorder="1" applyAlignment="1">
      <alignment/>
    </xf>
    <xf numFmtId="171" fontId="8" fillId="0" borderId="34" xfId="44" applyFont="1" applyBorder="1" applyAlignment="1">
      <alignment/>
    </xf>
    <xf numFmtId="0" fontId="8" fillId="0" borderId="35" xfId="64" applyFont="1" applyBorder="1" applyAlignment="1">
      <alignment horizontal="center"/>
      <protection/>
    </xf>
    <xf numFmtId="0" fontId="8" fillId="0" borderId="32" xfId="64" applyFont="1" applyBorder="1" applyAlignment="1">
      <alignment horizontal="left"/>
      <protection/>
    </xf>
    <xf numFmtId="171" fontId="8" fillId="0" borderId="32" xfId="44" applyFont="1" applyBorder="1" applyAlignment="1">
      <alignment/>
    </xf>
    <xf numFmtId="171" fontId="8" fillId="0" borderId="37" xfId="44" applyFont="1" applyBorder="1" applyAlignment="1">
      <alignment horizontal="right"/>
    </xf>
    <xf numFmtId="171" fontId="8" fillId="0" borderId="39" xfId="44" applyFont="1" applyBorder="1" applyAlignment="1">
      <alignment horizontal="right"/>
    </xf>
    <xf numFmtId="0" fontId="8" fillId="0" borderId="36" xfId="64" applyFont="1" applyBorder="1" applyAlignment="1">
      <alignment horizontal="center"/>
      <protection/>
    </xf>
    <xf numFmtId="171" fontId="8" fillId="0" borderId="38" xfId="44" applyFont="1" applyBorder="1" applyAlignment="1">
      <alignment horizontal="right"/>
    </xf>
    <xf numFmtId="0" fontId="9" fillId="0" borderId="0" xfId="64" applyFont="1" applyBorder="1" applyAlignment="1">
      <alignment horizontal="left"/>
      <protection/>
    </xf>
    <xf numFmtId="0" fontId="8" fillId="0" borderId="0" xfId="64" applyFont="1" applyBorder="1">
      <alignment/>
      <protection/>
    </xf>
    <xf numFmtId="1" fontId="8" fillId="0" borderId="0" xfId="64" applyNumberFormat="1" applyFont="1" applyAlignment="1">
      <alignment horizontal="center" vertical="center"/>
      <protection/>
    </xf>
    <xf numFmtId="4" fontId="8" fillId="0" borderId="0" xfId="44" applyNumberFormat="1" applyFont="1" applyAlignment="1">
      <alignment/>
    </xf>
    <xf numFmtId="1" fontId="8" fillId="0" borderId="32" xfId="64" applyNumberFormat="1" applyFont="1" applyBorder="1" applyAlignment="1">
      <alignment horizontal="center" vertical="center"/>
      <protection/>
    </xf>
    <xf numFmtId="4" fontId="8" fillId="0" borderId="35" xfId="44" applyNumberFormat="1" applyFont="1" applyBorder="1" applyAlignment="1">
      <alignment horizontal="center"/>
    </xf>
    <xf numFmtId="4" fontId="8" fillId="0" borderId="24" xfId="64" applyNumberFormat="1" applyFont="1" applyBorder="1" applyAlignment="1">
      <alignment horizontal="center"/>
      <protection/>
    </xf>
    <xf numFmtId="1" fontId="8" fillId="0" borderId="33" xfId="64" applyNumberFormat="1" applyFont="1" applyBorder="1" applyAlignment="1">
      <alignment horizontal="center" vertical="center"/>
      <protection/>
    </xf>
    <xf numFmtId="4" fontId="8" fillId="0" borderId="36" xfId="44" applyNumberFormat="1" applyFont="1" applyBorder="1" applyAlignment="1">
      <alignment horizontal="center"/>
    </xf>
    <xf numFmtId="4" fontId="8" fillId="0" borderId="34" xfId="64" applyNumberFormat="1" applyFont="1" applyBorder="1" applyAlignment="1">
      <alignment horizontal="center"/>
      <protection/>
    </xf>
    <xf numFmtId="0" fontId="8" fillId="0" borderId="39" xfId="64" applyFont="1" applyBorder="1" applyAlignment="1">
      <alignment horizontal="left"/>
      <protection/>
    </xf>
    <xf numFmtId="0" fontId="8" fillId="0" borderId="39" xfId="64" applyFont="1" applyBorder="1" applyAlignment="1">
      <alignment horizontal="center"/>
      <protection/>
    </xf>
    <xf numFmtId="1" fontId="8" fillId="0" borderId="39" xfId="64" applyNumberFormat="1" applyFont="1" applyBorder="1" applyAlignment="1">
      <alignment horizontal="center" vertical="center"/>
      <protection/>
    </xf>
    <xf numFmtId="4" fontId="8" fillId="0" borderId="24" xfId="44" applyNumberFormat="1" applyFont="1" applyBorder="1" applyAlignment="1">
      <alignment/>
    </xf>
    <xf numFmtId="4" fontId="8" fillId="0" borderId="39" xfId="64" applyNumberFormat="1" applyFont="1" applyBorder="1">
      <alignment/>
      <protection/>
    </xf>
    <xf numFmtId="4" fontId="8" fillId="0" borderId="14" xfId="44" applyNumberFormat="1" applyFont="1" applyBorder="1" applyAlignment="1">
      <alignment/>
    </xf>
    <xf numFmtId="4" fontId="8" fillId="0" borderId="39" xfId="44" applyNumberFormat="1" applyFont="1" applyBorder="1" applyAlignment="1">
      <alignment/>
    </xf>
    <xf numFmtId="0" fontId="8" fillId="0" borderId="14" xfId="64" applyFont="1" applyBorder="1" applyAlignment="1">
      <alignment horizontal="center" vertical="top"/>
      <protection/>
    </xf>
    <xf numFmtId="0" fontId="8" fillId="0" borderId="39" xfId="64" applyFont="1" applyBorder="1" applyAlignment="1">
      <alignment vertical="top" wrapText="1"/>
      <protection/>
    </xf>
    <xf numFmtId="0" fontId="8" fillId="0" borderId="39" xfId="64" applyFont="1" applyBorder="1" applyAlignment="1">
      <alignment horizontal="center" vertical="top"/>
      <protection/>
    </xf>
    <xf numFmtId="4" fontId="8" fillId="0" borderId="39" xfId="44" applyNumberFormat="1" applyFont="1" applyBorder="1" applyAlignment="1">
      <alignment/>
    </xf>
    <xf numFmtId="0" fontId="8" fillId="0" borderId="39" xfId="64" applyFont="1" applyBorder="1">
      <alignment/>
      <protection/>
    </xf>
    <xf numFmtId="0" fontId="8" fillId="0" borderId="39" xfId="64" applyFont="1" applyBorder="1" applyAlignment="1">
      <alignment vertical="top"/>
      <protection/>
    </xf>
    <xf numFmtId="4" fontId="8" fillId="0" borderId="14" xfId="44" applyNumberFormat="1" applyFont="1" applyBorder="1" applyAlignment="1">
      <alignment/>
    </xf>
    <xf numFmtId="0" fontId="0" fillId="0" borderId="0" xfId="64" applyFont="1" applyAlignment="1">
      <alignment/>
      <protection/>
    </xf>
    <xf numFmtId="1" fontId="8" fillId="0" borderId="0" xfId="64" applyNumberFormat="1" applyFont="1" applyBorder="1" applyAlignment="1">
      <alignment horizontal="center" vertical="center"/>
      <protection/>
    </xf>
    <xf numFmtId="0" fontId="0" fillId="0" borderId="0" xfId="64" applyFont="1" applyBorder="1">
      <alignment/>
      <protection/>
    </xf>
    <xf numFmtId="0" fontId="0" fillId="0" borderId="0" xfId="64" applyFont="1" applyBorder="1" applyAlignment="1">
      <alignment horizontal="center"/>
      <protection/>
    </xf>
    <xf numFmtId="171" fontId="0" fillId="0" borderId="0" xfId="44" applyFont="1" applyBorder="1" applyAlignment="1">
      <alignment/>
    </xf>
    <xf numFmtId="0" fontId="0" fillId="0" borderId="0" xfId="64">
      <alignment/>
      <protection/>
    </xf>
    <xf numFmtId="1" fontId="8" fillId="0" borderId="39" xfId="44" applyNumberFormat="1" applyFont="1" applyBorder="1" applyAlignment="1">
      <alignment horizontal="center" vertical="center"/>
    </xf>
    <xf numFmtId="0" fontId="8" fillId="0" borderId="32" xfId="64" applyFont="1" applyBorder="1">
      <alignment/>
      <protection/>
    </xf>
    <xf numFmtId="4" fontId="8" fillId="0" borderId="32" xfId="44" applyNumberFormat="1" applyFont="1" applyBorder="1" applyAlignment="1">
      <alignment/>
    </xf>
    <xf numFmtId="4" fontId="8" fillId="0" borderId="37" xfId="44" applyNumberFormat="1" applyFont="1" applyBorder="1" applyAlignment="1">
      <alignment/>
    </xf>
    <xf numFmtId="0" fontId="8" fillId="0" borderId="33" xfId="64" applyFont="1" applyBorder="1" applyAlignment="1">
      <alignment/>
      <protection/>
    </xf>
    <xf numFmtId="4" fontId="8" fillId="0" borderId="33" xfId="44" applyNumberFormat="1" applyFont="1" applyBorder="1" applyAlignment="1">
      <alignment/>
    </xf>
    <xf numFmtId="4" fontId="8" fillId="0" borderId="0" xfId="44" applyNumberFormat="1" applyFont="1" applyBorder="1" applyAlignment="1">
      <alignment/>
    </xf>
    <xf numFmtId="4" fontId="8" fillId="0" borderId="0" xfId="44" applyNumberFormat="1" applyFont="1" applyBorder="1" applyAlignment="1">
      <alignment/>
    </xf>
    <xf numFmtId="1" fontId="9" fillId="0" borderId="0" xfId="63" applyNumberFormat="1" applyFont="1" applyAlignment="1">
      <alignment horizontal="center" vertical="center"/>
      <protection/>
    </xf>
    <xf numFmtId="4" fontId="9" fillId="0" borderId="0" xfId="49" applyNumberFormat="1" applyFont="1" applyAlignment="1">
      <alignment/>
    </xf>
    <xf numFmtId="4" fontId="8" fillId="0" borderId="0" xfId="49" applyNumberFormat="1" applyFont="1" applyAlignment="1">
      <alignment/>
    </xf>
    <xf numFmtId="0" fontId="9" fillId="0" borderId="33" xfId="63" applyFont="1" applyBorder="1" applyAlignment="1">
      <alignment horizontal="left"/>
      <protection/>
    </xf>
    <xf numFmtId="4" fontId="8" fillId="0" borderId="14" xfId="49" applyNumberFormat="1" applyFont="1" applyBorder="1" applyAlignment="1">
      <alignment horizontal="center"/>
    </xf>
    <xf numFmtId="4" fontId="8" fillId="0" borderId="24" xfId="49" applyNumberFormat="1" applyFont="1" applyBorder="1" applyAlignment="1">
      <alignment horizontal="center"/>
    </xf>
    <xf numFmtId="0" fontId="8" fillId="0" borderId="33" xfId="63" applyFont="1" applyBorder="1" applyAlignment="1">
      <alignment horizontal="left"/>
      <protection/>
    </xf>
    <xf numFmtId="4" fontId="8" fillId="0" borderId="34" xfId="49" applyNumberFormat="1" applyFont="1" applyBorder="1" applyAlignment="1">
      <alignment horizontal="center"/>
    </xf>
    <xf numFmtId="0" fontId="8" fillId="0" borderId="14" xfId="63" applyFont="1" applyBorder="1" applyAlignment="1" quotePrefix="1">
      <alignment horizontal="center"/>
      <protection/>
    </xf>
    <xf numFmtId="171" fontId="0" fillId="0" borderId="0" xfId="44" applyFont="1" applyAlignment="1">
      <alignment/>
    </xf>
    <xf numFmtId="0" fontId="0" fillId="0" borderId="0" xfId="63" applyFont="1" applyFill="1" applyBorder="1">
      <alignment/>
      <protection/>
    </xf>
    <xf numFmtId="4" fontId="8" fillId="0" borderId="0" xfId="50" applyNumberFormat="1" applyFont="1" applyBorder="1" applyAlignment="1">
      <alignment/>
    </xf>
    <xf numFmtId="4" fontId="8" fillId="0" borderId="14" xfId="50" applyNumberFormat="1" applyFont="1" applyBorder="1" applyAlignment="1">
      <alignment/>
    </xf>
    <xf numFmtId="0" fontId="9" fillId="0" borderId="14" xfId="63" applyFont="1" applyBorder="1" applyAlignment="1">
      <alignment horizontal="left"/>
      <protection/>
    </xf>
    <xf numFmtId="0" fontId="13" fillId="0" borderId="14" xfId="63" applyFont="1" applyBorder="1" applyAlignment="1">
      <alignment horizontal="center"/>
      <protection/>
    </xf>
    <xf numFmtId="1" fontId="13" fillId="0" borderId="14" xfId="63" applyNumberFormat="1" applyFont="1" applyBorder="1" applyAlignment="1">
      <alignment horizontal="center" vertical="center"/>
      <protection/>
    </xf>
    <xf numFmtId="4" fontId="13" fillId="0" borderId="39" xfId="49" applyNumberFormat="1" applyFont="1" applyBorder="1" applyAlignment="1">
      <alignment/>
    </xf>
    <xf numFmtId="4" fontId="13" fillId="0" borderId="14" xfId="49" applyNumberFormat="1" applyFont="1" applyBorder="1" applyAlignment="1">
      <alignment/>
    </xf>
    <xf numFmtId="0" fontId="7" fillId="0" borderId="0" xfId="63" applyFont="1" applyBorder="1">
      <alignment/>
      <protection/>
    </xf>
    <xf numFmtId="0" fontId="7" fillId="0" borderId="0" xfId="63" applyFont="1">
      <alignment/>
      <protection/>
    </xf>
    <xf numFmtId="0" fontId="0" fillId="0" borderId="0" xfId="63" applyFont="1" applyAlignment="1">
      <alignment/>
      <protection/>
    </xf>
    <xf numFmtId="1" fontId="8" fillId="0" borderId="34" xfId="63" applyNumberFormat="1" applyFont="1" applyBorder="1" applyAlignment="1">
      <alignment horizontal="center" vertical="center"/>
      <protection/>
    </xf>
    <xf numFmtId="4" fontId="8" fillId="0" borderId="38" xfId="49" applyNumberFormat="1" applyFont="1" applyBorder="1" applyAlignment="1">
      <alignment/>
    </xf>
    <xf numFmtId="4" fontId="8" fillId="0" borderId="34" xfId="49" applyNumberFormat="1" applyFont="1" applyBorder="1" applyAlignment="1">
      <alignment/>
    </xf>
    <xf numFmtId="0" fontId="10" fillId="0" borderId="36" xfId="63" applyFont="1" applyBorder="1" applyAlignment="1">
      <alignment horizontal="center"/>
      <protection/>
    </xf>
    <xf numFmtId="0" fontId="10" fillId="0" borderId="33" xfId="63" applyFont="1" applyBorder="1" applyAlignment="1">
      <alignment horizontal="center"/>
      <protection/>
    </xf>
    <xf numFmtId="1" fontId="10" fillId="0" borderId="33" xfId="63" applyNumberFormat="1" applyFont="1" applyBorder="1" applyAlignment="1">
      <alignment horizontal="center" vertical="center"/>
      <protection/>
    </xf>
    <xf numFmtId="4" fontId="10" fillId="0" borderId="33" xfId="49" applyNumberFormat="1" applyFont="1" applyBorder="1" applyAlignment="1">
      <alignment/>
    </xf>
    <xf numFmtId="4" fontId="10" fillId="0" borderId="38" xfId="49" applyNumberFormat="1" applyFont="1" applyBorder="1" applyAlignment="1">
      <alignment/>
    </xf>
    <xf numFmtId="0" fontId="3" fillId="0" borderId="0" xfId="63" applyFont="1">
      <alignment/>
      <protection/>
    </xf>
    <xf numFmtId="0" fontId="10" fillId="0" borderId="37" xfId="63" applyFont="1" applyBorder="1" applyAlignment="1">
      <alignment horizontal="left"/>
      <protection/>
    </xf>
    <xf numFmtId="4" fontId="8" fillId="0" borderId="35" xfId="49" applyNumberFormat="1" applyFont="1" applyBorder="1" applyAlignment="1">
      <alignment/>
    </xf>
    <xf numFmtId="0" fontId="73" fillId="0" borderId="39" xfId="63" applyFont="1" applyFill="1" applyBorder="1" applyAlignment="1">
      <alignment horizontal="left"/>
      <protection/>
    </xf>
    <xf numFmtId="0" fontId="70" fillId="0" borderId="14" xfId="63" applyFont="1" applyFill="1" applyBorder="1" applyAlignment="1">
      <alignment horizontal="left"/>
      <protection/>
    </xf>
    <xf numFmtId="171" fontId="70" fillId="0" borderId="14" xfId="49" applyFont="1" applyFill="1" applyBorder="1" applyAlignment="1">
      <alignment horizontal="right"/>
    </xf>
    <xf numFmtId="0" fontId="14" fillId="0" borderId="0" xfId="63" applyFont="1" applyFill="1">
      <alignment/>
      <protection/>
    </xf>
    <xf numFmtId="171" fontId="70" fillId="0" borderId="39" xfId="49" applyFont="1" applyFill="1" applyBorder="1" applyAlignment="1">
      <alignment horizontal="right"/>
    </xf>
    <xf numFmtId="0" fontId="8" fillId="0" borderId="39" xfId="63" applyFont="1" applyBorder="1" applyAlignment="1">
      <alignment horizontal="left"/>
      <protection/>
    </xf>
    <xf numFmtId="4" fontId="8" fillId="0" borderId="39" xfId="49" applyNumberFormat="1" applyFont="1" applyBorder="1" applyAlignment="1">
      <alignment horizontal="right"/>
    </xf>
    <xf numFmtId="0" fontId="8" fillId="0" borderId="38" xfId="63" applyFont="1" applyBorder="1" applyAlignment="1">
      <alignment horizontal="left"/>
      <protection/>
    </xf>
    <xf numFmtId="0" fontId="10" fillId="0" borderId="34" xfId="63" applyFont="1" applyBorder="1" applyAlignment="1">
      <alignment horizontal="center"/>
      <protection/>
    </xf>
    <xf numFmtId="43" fontId="8" fillId="0" borderId="0" xfId="49" applyNumberFormat="1" applyFont="1" applyBorder="1" applyAlignment="1">
      <alignment/>
    </xf>
    <xf numFmtId="43" fontId="8" fillId="0" borderId="24" xfId="49" applyNumberFormat="1" applyFont="1" applyBorder="1" applyAlignment="1">
      <alignment horizontal="center"/>
    </xf>
    <xf numFmtId="43" fontId="8" fillId="0" borderId="34" xfId="49" applyNumberFormat="1" applyFont="1" applyBorder="1" applyAlignment="1">
      <alignment horizontal="center"/>
    </xf>
    <xf numFmtId="43" fontId="8" fillId="0" borderId="17" xfId="49" applyNumberFormat="1" applyFont="1" applyBorder="1" applyAlignment="1">
      <alignment/>
    </xf>
    <xf numFmtId="43" fontId="8" fillId="0" borderId="14" xfId="49" applyNumberFormat="1" applyFont="1" applyBorder="1" applyAlignment="1">
      <alignment/>
    </xf>
    <xf numFmtId="43" fontId="8" fillId="0" borderId="17" xfId="49" applyNumberFormat="1" applyFont="1" applyBorder="1" applyAlignment="1">
      <alignment horizontal="center"/>
    </xf>
    <xf numFmtId="43" fontId="8" fillId="0" borderId="14" xfId="49" applyNumberFormat="1" applyFont="1" applyBorder="1" applyAlignment="1">
      <alignment horizontal="center"/>
    </xf>
    <xf numFmtId="43" fontId="8" fillId="0" borderId="32" xfId="49" applyNumberFormat="1" applyFont="1" applyBorder="1" applyAlignment="1">
      <alignment/>
    </xf>
    <xf numFmtId="43" fontId="8" fillId="0" borderId="37" xfId="49" applyNumberFormat="1" applyFont="1" applyBorder="1" applyAlignment="1">
      <alignment/>
    </xf>
    <xf numFmtId="43" fontId="8" fillId="0" borderId="33" xfId="49" applyNumberFormat="1" applyFont="1" applyBorder="1" applyAlignment="1">
      <alignment/>
    </xf>
    <xf numFmtId="43" fontId="8" fillId="0" borderId="38" xfId="49" applyNumberFormat="1" applyFont="1" applyBorder="1" applyAlignment="1">
      <alignment/>
    </xf>
    <xf numFmtId="43" fontId="8" fillId="0" borderId="35" xfId="45" applyNumberFormat="1" applyFont="1" applyBorder="1" applyAlignment="1">
      <alignment horizontal="center"/>
    </xf>
    <xf numFmtId="4" fontId="8" fillId="0" borderId="37" xfId="63" applyNumberFormat="1" applyFont="1" applyBorder="1" applyAlignment="1">
      <alignment horizontal="center"/>
      <protection/>
    </xf>
    <xf numFmtId="43" fontId="8" fillId="0" borderId="36" xfId="45" applyNumberFormat="1" applyFont="1" applyBorder="1" applyAlignment="1">
      <alignment horizontal="center"/>
    </xf>
    <xf numFmtId="4" fontId="8" fillId="0" borderId="38" xfId="63" applyNumberFormat="1" applyFont="1" applyBorder="1" applyAlignment="1">
      <alignment horizontal="center"/>
      <protection/>
    </xf>
    <xf numFmtId="0" fontId="8" fillId="0" borderId="36" xfId="63" applyFont="1" applyBorder="1">
      <alignment/>
      <protection/>
    </xf>
    <xf numFmtId="0" fontId="8" fillId="0" borderId="0" xfId="63" applyFont="1" applyFill="1" applyAlignment="1">
      <alignment horizontal="center"/>
      <protection/>
    </xf>
    <xf numFmtId="0" fontId="8" fillId="0" borderId="0" xfId="63" applyFont="1" applyFill="1">
      <alignment/>
      <protection/>
    </xf>
    <xf numFmtId="0" fontId="8" fillId="0" borderId="0" xfId="63" applyFont="1" applyFill="1" applyAlignment="1">
      <alignment horizontal="center" vertical="center"/>
      <protection/>
    </xf>
    <xf numFmtId="4" fontId="8" fillId="0" borderId="0" xfId="45" applyNumberFormat="1" applyFont="1" applyFill="1" applyBorder="1" applyAlignment="1">
      <alignment/>
    </xf>
    <xf numFmtId="0" fontId="0" fillId="0" borderId="0" xfId="63" applyFont="1" applyAlignment="1">
      <alignment horizontal="center"/>
      <protection/>
    </xf>
    <xf numFmtId="0" fontId="0" fillId="0" borderId="0" xfId="63" applyFont="1" applyAlignment="1">
      <alignment horizontal="left"/>
      <protection/>
    </xf>
    <xf numFmtId="0" fontId="0" fillId="0" borderId="0" xfId="63" applyFont="1" applyAlignment="1">
      <alignment horizontal="center" vertical="center"/>
      <protection/>
    </xf>
    <xf numFmtId="4" fontId="0" fillId="0" borderId="0" xfId="45" applyNumberFormat="1" applyFont="1" applyAlignment="1">
      <alignment/>
    </xf>
    <xf numFmtId="171" fontId="0" fillId="0" borderId="14" xfId="47" applyFont="1" applyBorder="1" applyAlignment="1">
      <alignment/>
    </xf>
    <xf numFmtId="0" fontId="3" fillId="0" borderId="39" xfId="65" applyFont="1" applyBorder="1" applyAlignment="1">
      <alignment horizontal="center"/>
      <protection/>
    </xf>
    <xf numFmtId="171" fontId="0" fillId="0" borderId="17" xfId="47" applyFont="1" applyBorder="1" applyAlignment="1" applyProtection="1">
      <alignment/>
      <protection locked="0"/>
    </xf>
    <xf numFmtId="0" fontId="0" fillId="0" borderId="14" xfId="64" applyFont="1" applyBorder="1" applyAlignment="1">
      <alignment horizontal="center" vertical="justify"/>
      <protection/>
    </xf>
    <xf numFmtId="0" fontId="74" fillId="0" borderId="0" xfId="67" applyNumberFormat="1" applyFont="1" quotePrefix="1">
      <alignment/>
      <protection/>
    </xf>
    <xf numFmtId="0" fontId="74" fillId="0" borderId="0" xfId="67" applyNumberFormat="1" applyFont="1">
      <alignment/>
      <protection/>
    </xf>
    <xf numFmtId="0" fontId="75" fillId="0" borderId="0" xfId="67" applyNumberFormat="1" applyFont="1" applyAlignment="1">
      <alignment horizontal="left"/>
      <protection/>
    </xf>
    <xf numFmtId="0" fontId="75" fillId="0" borderId="0" xfId="67" applyNumberFormat="1" applyFont="1" applyAlignment="1" quotePrefix="1">
      <alignment horizontal="left"/>
      <protection/>
    </xf>
    <xf numFmtId="0" fontId="16" fillId="0" borderId="0" xfId="67" applyNumberFormat="1" applyFont="1">
      <alignment/>
      <protection/>
    </xf>
    <xf numFmtId="0" fontId="2" fillId="0" borderId="0" xfId="67" applyNumberFormat="1" applyFont="1" applyAlignment="1">
      <alignment horizontal="center"/>
      <protection/>
    </xf>
    <xf numFmtId="0" fontId="2" fillId="0" borderId="0" xfId="67" applyNumberFormat="1" applyFont="1" applyAlignment="1">
      <alignment/>
      <protection/>
    </xf>
    <xf numFmtId="0" fontId="76" fillId="0" borderId="0" xfId="67" applyNumberFormat="1" applyFont="1" applyAlignment="1">
      <alignment horizontal="center"/>
      <protection/>
    </xf>
    <xf numFmtId="0" fontId="76" fillId="0" borderId="0" xfId="67" applyNumberFormat="1" applyFont="1" applyAlignment="1">
      <alignment/>
      <protection/>
    </xf>
    <xf numFmtId="0" fontId="74" fillId="0" borderId="0" xfId="67" applyNumberFormat="1" applyFont="1" applyAlignment="1">
      <alignment horizontal="center"/>
      <protection/>
    </xf>
    <xf numFmtId="0" fontId="74" fillId="0" borderId="0" xfId="67" applyNumberFormat="1" applyFont="1" applyBorder="1">
      <alignment/>
      <protection/>
    </xf>
    <xf numFmtId="0" fontId="74" fillId="0" borderId="32" xfId="67" applyNumberFormat="1" applyFont="1" applyBorder="1">
      <alignment/>
      <protection/>
    </xf>
    <xf numFmtId="0" fontId="74" fillId="0" borderId="0" xfId="67" applyNumberFormat="1" applyFont="1" applyBorder="1" applyAlignment="1">
      <alignment horizontal="center"/>
      <protection/>
    </xf>
    <xf numFmtId="0" fontId="74" fillId="0" borderId="33" xfId="67" applyNumberFormat="1" applyFont="1" applyBorder="1" applyAlignment="1">
      <alignment horizontal="center"/>
      <protection/>
    </xf>
    <xf numFmtId="0" fontId="77" fillId="0" borderId="0" xfId="67" applyNumberFormat="1" applyFont="1" applyAlignment="1">
      <alignment horizontal="center"/>
      <protection/>
    </xf>
    <xf numFmtId="0" fontId="18" fillId="0" borderId="0" xfId="67" applyNumberFormat="1" applyFont="1" applyAlignment="1">
      <alignment horizontal="left"/>
      <protection/>
    </xf>
    <xf numFmtId="0" fontId="18" fillId="0" borderId="0" xfId="67" applyNumberFormat="1" applyFont="1" applyAlignment="1">
      <alignment/>
      <protection/>
    </xf>
    <xf numFmtId="0" fontId="77" fillId="0" borderId="0" xfId="67" applyNumberFormat="1" applyFont="1">
      <alignment/>
      <protection/>
    </xf>
    <xf numFmtId="0" fontId="3" fillId="0" borderId="0" xfId="67" applyNumberFormat="1" applyFont="1" applyAlignment="1">
      <alignment horizontal="center"/>
      <protection/>
    </xf>
    <xf numFmtId="0" fontId="3" fillId="0" borderId="0" xfId="67" applyNumberFormat="1" applyFont="1">
      <alignment/>
      <protection/>
    </xf>
    <xf numFmtId="0" fontId="78" fillId="0" borderId="0" xfId="67" applyNumberFormat="1" applyFont="1" applyAlignment="1">
      <alignment/>
      <protection/>
    </xf>
    <xf numFmtId="0" fontId="19" fillId="0" borderId="0" xfId="67" applyNumberFormat="1" applyFont="1" applyAlignment="1">
      <alignment horizontal="left"/>
      <protection/>
    </xf>
    <xf numFmtId="0" fontId="19" fillId="0" borderId="0" xfId="67" applyNumberFormat="1" applyFont="1" applyAlignment="1">
      <alignment horizontal="center"/>
      <protection/>
    </xf>
    <xf numFmtId="0" fontId="79" fillId="0" borderId="0" xfId="67" applyNumberFormat="1" applyFont="1" applyAlignment="1">
      <alignment/>
      <protection/>
    </xf>
    <xf numFmtId="0" fontId="20" fillId="0" borderId="0" xfId="67" applyNumberFormat="1" applyFont="1" applyAlignment="1">
      <alignment horizontal="left"/>
      <protection/>
    </xf>
    <xf numFmtId="0" fontId="16" fillId="0" borderId="0" xfId="67" applyNumberFormat="1" applyFont="1" applyAlignment="1">
      <alignment horizontal="center"/>
      <protection/>
    </xf>
    <xf numFmtId="0" fontId="79" fillId="0" borderId="0" xfId="67" applyNumberFormat="1" applyFont="1">
      <alignment/>
      <protection/>
    </xf>
    <xf numFmtId="0" fontId="20" fillId="0" borderId="0" xfId="67" applyNumberFormat="1" applyFont="1">
      <alignment/>
      <protection/>
    </xf>
    <xf numFmtId="0" fontId="79" fillId="0" borderId="0" xfId="67" applyNumberFormat="1" applyFont="1" applyAlignment="1">
      <alignment horizontal="left"/>
      <protection/>
    </xf>
    <xf numFmtId="0" fontId="80" fillId="0" borderId="0" xfId="67" applyNumberFormat="1" applyFont="1">
      <alignment/>
      <protection/>
    </xf>
    <xf numFmtId="0" fontId="78" fillId="0" borderId="0" xfId="67" applyNumberFormat="1" applyFont="1">
      <alignment/>
      <protection/>
    </xf>
    <xf numFmtId="0" fontId="4" fillId="0" borderId="0" xfId="67" applyNumberFormat="1" applyFont="1">
      <alignment/>
      <protection/>
    </xf>
    <xf numFmtId="0" fontId="80" fillId="0" borderId="0" xfId="67" applyNumberFormat="1" applyFont="1" applyAlignment="1">
      <alignment horizontal="center"/>
      <protection/>
    </xf>
    <xf numFmtId="0" fontId="78" fillId="0" borderId="0" xfId="67" applyNumberFormat="1" applyFont="1" applyAlignment="1">
      <alignment horizontal="left"/>
      <protection/>
    </xf>
    <xf numFmtId="17" fontId="77" fillId="0" borderId="0" xfId="67" applyNumberFormat="1" applyFont="1" applyAlignment="1" quotePrefix="1">
      <alignment horizontal="center"/>
      <protection/>
    </xf>
    <xf numFmtId="0" fontId="0" fillId="0" borderId="17" xfId="64" applyFont="1" applyFill="1" applyBorder="1" applyAlignment="1">
      <alignment vertical="top" wrapText="1"/>
      <protection/>
    </xf>
    <xf numFmtId="0" fontId="8" fillId="0" borderId="24" xfId="64" applyFont="1" applyBorder="1" applyAlignment="1">
      <alignment horizontal="center" vertical="center"/>
      <protection/>
    </xf>
    <xf numFmtId="0" fontId="8" fillId="0" borderId="32" xfId="64" applyFont="1" applyBorder="1" applyAlignment="1">
      <alignment horizontal="center" vertical="center"/>
      <protection/>
    </xf>
    <xf numFmtId="171" fontId="8" fillId="0" borderId="24" xfId="44" applyFont="1" applyBorder="1" applyAlignment="1">
      <alignment horizontal="center" vertical="center"/>
    </xf>
    <xf numFmtId="0" fontId="8" fillId="0" borderId="34" xfId="64" applyFont="1" applyBorder="1" applyAlignment="1">
      <alignment horizontal="center" vertical="center"/>
      <protection/>
    </xf>
    <xf numFmtId="0" fontId="8" fillId="0" borderId="33" xfId="64" applyFont="1" applyBorder="1" applyAlignment="1">
      <alignment horizontal="center" vertical="center"/>
      <protection/>
    </xf>
    <xf numFmtId="171" fontId="8" fillId="0" borderId="34" xfId="44" applyFont="1" applyBorder="1" applyAlignment="1">
      <alignment horizontal="center" vertical="center"/>
    </xf>
    <xf numFmtId="171" fontId="8" fillId="0" borderId="17" xfId="44" applyFont="1" applyFill="1" applyBorder="1" applyAlignment="1">
      <alignment/>
    </xf>
    <xf numFmtId="171" fontId="8" fillId="0" borderId="14" xfId="44" applyFont="1" applyFill="1" applyBorder="1" applyAlignment="1">
      <alignment/>
    </xf>
    <xf numFmtId="43" fontId="8" fillId="0" borderId="14" xfId="44" applyNumberFormat="1" applyFont="1" applyFill="1" applyBorder="1" applyAlignment="1">
      <alignment/>
    </xf>
    <xf numFmtId="43" fontId="8" fillId="0" borderId="14" xfId="44" applyNumberFormat="1" applyFont="1" applyFill="1" applyBorder="1" applyAlignment="1">
      <alignment horizontal="center"/>
    </xf>
    <xf numFmtId="0" fontId="8" fillId="0" borderId="0" xfId="64" applyFont="1" applyFill="1" applyBorder="1">
      <alignment/>
      <protection/>
    </xf>
    <xf numFmtId="4" fontId="52" fillId="0" borderId="0" xfId="63" applyNumberFormat="1">
      <alignment/>
      <protection/>
    </xf>
    <xf numFmtId="4" fontId="69" fillId="0" borderId="0" xfId="63" applyNumberFormat="1" applyFont="1">
      <alignment/>
      <protection/>
    </xf>
    <xf numFmtId="4" fontId="52" fillId="0" borderId="0" xfId="63" applyNumberFormat="1" applyFont="1">
      <alignment/>
      <protection/>
    </xf>
    <xf numFmtId="4" fontId="39" fillId="0" borderId="0" xfId="64" applyNumberFormat="1" applyFont="1" applyFill="1">
      <alignment/>
      <protection/>
    </xf>
    <xf numFmtId="4" fontId="39" fillId="0" borderId="0" xfId="63" applyNumberFormat="1" applyFont="1" applyFill="1">
      <alignment/>
      <protection/>
    </xf>
    <xf numFmtId="4" fontId="39" fillId="0" borderId="0" xfId="63" applyNumberFormat="1" applyFont="1" applyFill="1" applyAlignment="1">
      <alignment/>
      <protection/>
    </xf>
    <xf numFmtId="4" fontId="39" fillId="0" borderId="0" xfId="63" applyNumberFormat="1" applyFont="1" applyFill="1" applyAlignment="1">
      <alignment vertical="center"/>
      <protection/>
    </xf>
    <xf numFmtId="4" fontId="71" fillId="0" borderId="0" xfId="63" applyNumberFormat="1" applyFont="1" applyFill="1">
      <alignment/>
      <protection/>
    </xf>
    <xf numFmtId="4" fontId="39" fillId="0" borderId="0" xfId="64" applyNumberFormat="1" applyFont="1" applyFill="1" applyAlignment="1">
      <alignment vertical="center"/>
      <protection/>
    </xf>
    <xf numFmtId="4" fontId="71" fillId="0" borderId="0" xfId="63" applyNumberFormat="1" applyFont="1" applyFill="1" applyAlignment="1">
      <alignment vertical="center"/>
      <protection/>
    </xf>
    <xf numFmtId="4" fontId="0" fillId="0" borderId="0" xfId="49" applyNumberFormat="1" applyFont="1" applyBorder="1" applyAlignment="1">
      <alignment/>
    </xf>
    <xf numFmtId="4" fontId="0" fillId="0" borderId="0" xfId="64" applyNumberFormat="1" applyFont="1">
      <alignment/>
      <protection/>
    </xf>
    <xf numFmtId="4" fontId="0" fillId="0" borderId="0" xfId="63" applyNumberFormat="1" applyFont="1" applyFill="1">
      <alignment/>
      <protection/>
    </xf>
    <xf numFmtId="4" fontId="0" fillId="0" borderId="0" xfId="63" applyNumberFormat="1" applyFont="1">
      <alignment/>
      <protection/>
    </xf>
    <xf numFmtId="4" fontId="8" fillId="0" borderId="0" xfId="64" applyNumberFormat="1" applyFont="1">
      <alignment/>
      <protection/>
    </xf>
    <xf numFmtId="4" fontId="0" fillId="0" borderId="17" xfId="49" applyNumberFormat="1" applyFont="1" applyBorder="1" applyAlignment="1">
      <alignment/>
    </xf>
    <xf numFmtId="4" fontId="8" fillId="0" borderId="0" xfId="64" applyNumberFormat="1" applyFont="1" applyFill="1">
      <alignment/>
      <protection/>
    </xf>
    <xf numFmtId="4" fontId="0" fillId="0" borderId="0" xfId="64" applyNumberFormat="1" applyFont="1" applyAlignment="1">
      <alignment/>
      <protection/>
    </xf>
    <xf numFmtId="4" fontId="0" fillId="0" borderId="0" xfId="64" applyNumberFormat="1" applyFont="1" applyBorder="1">
      <alignment/>
      <protection/>
    </xf>
    <xf numFmtId="4" fontId="0" fillId="0" borderId="0" xfId="63" applyNumberFormat="1" applyFont="1" applyBorder="1">
      <alignment/>
      <protection/>
    </xf>
    <xf numFmtId="4" fontId="0" fillId="0" borderId="0" xfId="44" applyNumberFormat="1" applyFont="1" applyAlignment="1">
      <alignment/>
    </xf>
    <xf numFmtId="4" fontId="7" fillId="0" borderId="0" xfId="63" applyNumberFormat="1" applyFont="1" applyBorder="1">
      <alignment/>
      <protection/>
    </xf>
    <xf numFmtId="4" fontId="0" fillId="0" borderId="0" xfId="44" applyNumberFormat="1" applyFont="1" applyBorder="1" applyAlignment="1">
      <alignment/>
    </xf>
    <xf numFmtId="4" fontId="3" fillId="0" borderId="0" xfId="63" applyNumberFormat="1" applyFont="1">
      <alignment/>
      <protection/>
    </xf>
    <xf numFmtId="4" fontId="14" fillId="0" borderId="0" xfId="63" applyNumberFormat="1" applyFont="1" applyFill="1">
      <alignment/>
      <protection/>
    </xf>
    <xf numFmtId="0" fontId="11" fillId="0" borderId="14" xfId="63" applyFont="1" applyBorder="1">
      <alignment/>
      <protection/>
    </xf>
    <xf numFmtId="0" fontId="10" fillId="0" borderId="0" xfId="63" applyFont="1" applyBorder="1" applyAlignment="1">
      <alignment horizontal="center"/>
      <protection/>
    </xf>
    <xf numFmtId="0" fontId="10" fillId="0" borderId="0" xfId="63" applyFont="1" applyBorder="1" applyAlignment="1">
      <alignment horizontal="left"/>
      <protection/>
    </xf>
    <xf numFmtId="0" fontId="10" fillId="0" borderId="0" xfId="63" applyFont="1" applyBorder="1" applyAlignment="1">
      <alignment horizontal="center" vertical="center"/>
      <protection/>
    </xf>
    <xf numFmtId="43" fontId="10" fillId="0" borderId="0" xfId="49" applyNumberFormat="1" applyFont="1" applyBorder="1" applyAlignment="1">
      <alignment/>
    </xf>
    <xf numFmtId="4" fontId="81" fillId="0" borderId="0" xfId="63" applyNumberFormat="1" applyFont="1">
      <alignment/>
      <protection/>
    </xf>
    <xf numFmtId="0" fontId="81" fillId="0" borderId="0" xfId="63" applyFont="1">
      <alignment/>
      <protection/>
    </xf>
    <xf numFmtId="43" fontId="8" fillId="0" borderId="17" xfId="46" applyNumberFormat="1" applyFont="1" applyBorder="1" applyAlignment="1">
      <alignment/>
    </xf>
    <xf numFmtId="0" fontId="13" fillId="0" borderId="0" xfId="63" applyFont="1" applyAlignment="1">
      <alignment horizontal="left"/>
      <protection/>
    </xf>
    <xf numFmtId="0" fontId="8" fillId="0" borderId="17" xfId="64" applyFont="1" applyBorder="1" applyAlignment="1">
      <alignment horizontal="left" wrapText="1"/>
      <protection/>
    </xf>
    <xf numFmtId="0" fontId="7" fillId="0" borderId="14" xfId="65" applyFont="1" applyBorder="1" applyAlignment="1">
      <alignment horizontal="right" vertical="top" wrapText="1"/>
      <protection/>
    </xf>
    <xf numFmtId="0" fontId="0" fillId="0" borderId="14" xfId="64" applyFont="1" applyBorder="1" applyAlignment="1">
      <alignment horizontal="left" vertical="justify"/>
      <protection/>
    </xf>
    <xf numFmtId="0" fontId="0" fillId="0" borderId="14" xfId="64" applyFont="1" applyBorder="1" applyAlignment="1">
      <alignment vertical="justify"/>
      <protection/>
    </xf>
    <xf numFmtId="171" fontId="3" fillId="0" borderId="16" xfId="48" applyFont="1" applyBorder="1" applyAlignment="1" applyProtection="1">
      <alignment vertical="justify"/>
      <protection locked="0"/>
    </xf>
    <xf numFmtId="0" fontId="0" fillId="0" borderId="0" xfId="64" applyNumberFormat="1" applyFont="1" applyBorder="1" applyAlignment="1">
      <alignment vertical="top" wrapText="1"/>
      <protection/>
    </xf>
    <xf numFmtId="4" fontId="8" fillId="7" borderId="14" xfId="45" applyNumberFormat="1" applyFont="1" applyFill="1" applyBorder="1" applyAlignment="1">
      <alignment/>
    </xf>
    <xf numFmtId="43" fontId="8" fillId="7" borderId="14" xfId="45" applyNumberFormat="1" applyFont="1" applyFill="1" applyBorder="1" applyAlignment="1" applyProtection="1">
      <alignment/>
      <protection locked="0"/>
    </xf>
    <xf numFmtId="171" fontId="8" fillId="7" borderId="14" xfId="44" applyFont="1" applyFill="1" applyBorder="1" applyAlignment="1" applyProtection="1">
      <alignment horizontal="right" vertical="center"/>
      <protection locked="0"/>
    </xf>
    <xf numFmtId="171" fontId="8" fillId="7" borderId="0" xfId="44" applyFont="1" applyFill="1" applyBorder="1" applyAlignment="1" applyProtection="1">
      <alignment vertical="center"/>
      <protection locked="0"/>
    </xf>
    <xf numFmtId="171" fontId="8" fillId="7" borderId="17" xfId="44" applyFont="1" applyFill="1" applyBorder="1" applyAlignment="1" applyProtection="1">
      <alignment horizontal="center"/>
      <protection locked="0"/>
    </xf>
    <xf numFmtId="43" fontId="8" fillId="7" borderId="14" xfId="46" applyNumberFormat="1" applyFont="1" applyFill="1" applyBorder="1" applyAlignment="1" applyProtection="1">
      <alignment/>
      <protection locked="0"/>
    </xf>
    <xf numFmtId="171" fontId="8" fillId="7" borderId="14" xfId="45" applyNumberFormat="1" applyFont="1" applyFill="1" applyBorder="1" applyAlignment="1" applyProtection="1">
      <alignment/>
      <protection locked="0"/>
    </xf>
    <xf numFmtId="4" fontId="8" fillId="7" borderId="14" xfId="49" applyNumberFormat="1" applyFont="1" applyFill="1" applyBorder="1" applyAlignment="1" applyProtection="1">
      <alignment/>
      <protection locked="0"/>
    </xf>
    <xf numFmtId="171" fontId="8" fillId="7" borderId="14" xfId="44" applyFont="1" applyFill="1" applyBorder="1" applyAlignment="1" applyProtection="1">
      <alignment/>
      <protection locked="0"/>
    </xf>
    <xf numFmtId="4" fontId="8" fillId="7" borderId="39" xfId="49" applyNumberFormat="1" applyFont="1" applyFill="1" applyBorder="1" applyAlignment="1" applyProtection="1">
      <alignment/>
      <protection locked="0"/>
    </xf>
    <xf numFmtId="171" fontId="8" fillId="7" borderId="17" xfId="44" applyFont="1" applyFill="1" applyBorder="1" applyAlignment="1" applyProtection="1">
      <alignment/>
      <protection locked="0"/>
    </xf>
    <xf numFmtId="4" fontId="8" fillId="7" borderId="14" xfId="44" applyNumberFormat="1" applyFont="1" applyFill="1" applyBorder="1" applyAlignment="1" applyProtection="1">
      <alignment/>
      <protection locked="0"/>
    </xf>
    <xf numFmtId="4" fontId="8" fillId="7" borderId="14" xfId="44" applyNumberFormat="1" applyFont="1" applyFill="1" applyBorder="1" applyAlignment="1" applyProtection="1">
      <alignment/>
      <protection locked="0"/>
    </xf>
    <xf numFmtId="4" fontId="8" fillId="7" borderId="0" xfId="49" applyNumberFormat="1" applyFont="1" applyFill="1" applyBorder="1" applyAlignment="1" applyProtection="1">
      <alignment/>
      <protection locked="0"/>
    </xf>
    <xf numFmtId="4" fontId="8" fillId="7" borderId="0" xfId="44" applyNumberFormat="1" applyFont="1" applyFill="1" applyBorder="1" applyAlignment="1" applyProtection="1">
      <alignment/>
      <protection locked="0"/>
    </xf>
    <xf numFmtId="4" fontId="8" fillId="7" borderId="0" xfId="44" applyNumberFormat="1" applyFont="1" applyFill="1" applyBorder="1" applyAlignment="1" applyProtection="1">
      <alignment/>
      <protection locked="0"/>
    </xf>
    <xf numFmtId="4" fontId="8" fillId="7" borderId="0" xfId="50" applyNumberFormat="1" applyFont="1" applyFill="1" applyBorder="1" applyAlignment="1" applyProtection="1">
      <alignment/>
      <protection locked="0"/>
    </xf>
    <xf numFmtId="43" fontId="8" fillId="7" borderId="17" xfId="49" applyNumberFormat="1" applyFont="1" applyFill="1" applyBorder="1" applyAlignment="1" applyProtection="1">
      <alignment/>
      <protection locked="0"/>
    </xf>
    <xf numFmtId="171" fontId="8" fillId="7" borderId="17" xfId="45" applyNumberFormat="1" applyFont="1" applyFill="1" applyBorder="1" applyAlignment="1" applyProtection="1">
      <alignment/>
      <protection locked="0"/>
    </xf>
    <xf numFmtId="43" fontId="8" fillId="7" borderId="14" xfId="49" applyNumberFormat="1" applyFont="1" applyFill="1" applyBorder="1" applyAlignment="1" applyProtection="1">
      <alignment/>
      <protection locked="0"/>
    </xf>
    <xf numFmtId="43" fontId="8" fillId="7" borderId="17" xfId="49" applyNumberFormat="1" applyFont="1" applyFill="1" applyBorder="1" applyAlignment="1" applyProtection="1">
      <alignment horizontal="center"/>
      <protection locked="0"/>
    </xf>
    <xf numFmtId="4" fontId="8" fillId="7" borderId="39" xfId="45" applyNumberFormat="1" applyFont="1" applyFill="1" applyBorder="1" applyAlignment="1" applyProtection="1">
      <alignment/>
      <protection locked="0"/>
    </xf>
    <xf numFmtId="0" fontId="2" fillId="0" borderId="0" xfId="67" applyNumberFormat="1" applyFont="1" applyAlignment="1">
      <alignment horizontal="center"/>
      <protection/>
    </xf>
    <xf numFmtId="0" fontId="17" fillId="0" borderId="0" xfId="67" applyNumberFormat="1" applyFont="1" applyAlignment="1">
      <alignment horizontal="center"/>
      <protection/>
    </xf>
    <xf numFmtId="0" fontId="80" fillId="0" borderId="0" xfId="67" applyNumberFormat="1" applyFont="1" applyAlignment="1">
      <alignment horizontal="left"/>
      <protection/>
    </xf>
    <xf numFmtId="17" fontId="21" fillId="0" borderId="0" xfId="67" applyNumberFormat="1" applyFont="1" applyAlignment="1" quotePrefix="1">
      <alignment horizontal="left"/>
      <protection/>
    </xf>
    <xf numFmtId="17" fontId="21" fillId="0" borderId="0" xfId="67" applyNumberFormat="1" applyFont="1" applyAlignment="1">
      <alignment horizontal="left"/>
      <protection/>
    </xf>
    <xf numFmtId="0" fontId="15" fillId="0" borderId="0" xfId="67" applyNumberFormat="1" applyFont="1" applyAlignment="1">
      <alignment horizontal="center" vertical="center" wrapText="1"/>
      <protection/>
    </xf>
    <xf numFmtId="0" fontId="82" fillId="0" borderId="0" xfId="67" applyNumberFormat="1" applyFont="1" applyAlignment="1">
      <alignment horizontal="center"/>
      <protection/>
    </xf>
    <xf numFmtId="0" fontId="6" fillId="0" borderId="24" xfId="64" applyFont="1" applyBorder="1" applyAlignment="1">
      <alignment horizontal="center" vertical="center"/>
      <protection/>
    </xf>
    <xf numFmtId="0" fontId="6" fillId="0" borderId="34" xfId="64" applyFont="1" applyBorder="1" applyAlignment="1">
      <alignment horizontal="center"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2" xfId="44"/>
    <cellStyle name="Comma 2" xfId="45"/>
    <cellStyle name="Comma 2 2" xfId="46"/>
    <cellStyle name="Comma 2 2 2" xfId="47"/>
    <cellStyle name="Comma 2 3" xfId="48"/>
    <cellStyle name="Comma 3" xfId="49"/>
    <cellStyle name="Comma 3 2" xfId="50"/>
    <cellStyle name="Currency" xfId="51"/>
    <cellStyle name="Currency [0]"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10" xfId="62"/>
    <cellStyle name="Normal 2" xfId="63"/>
    <cellStyle name="Normal 2 16" xfId="64"/>
    <cellStyle name="Normal 2 2" xfId="65"/>
    <cellStyle name="Normal 2 2 2" xfId="66"/>
    <cellStyle name="Normal 8" xfId="67"/>
    <cellStyle name="Normal 8 2"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5"/>
  <sheetViews>
    <sheetView view="pageBreakPreview" zoomScale="85" zoomScaleSheetLayoutView="85" workbookViewId="0" topLeftCell="A7">
      <selection activeCell="H21" sqref="H21"/>
    </sheetView>
  </sheetViews>
  <sheetFormatPr defaultColWidth="9.28125" defaultRowHeight="12.75"/>
  <cols>
    <col min="1" max="1" width="8.00390625" style="511" customWidth="1"/>
    <col min="2" max="4" width="9.28125" style="511" customWidth="1"/>
    <col min="5" max="5" width="7.421875" style="511" customWidth="1"/>
    <col min="6" max="8" width="9.28125" style="511" customWidth="1"/>
    <col min="9" max="9" width="15.421875" style="511" customWidth="1"/>
    <col min="10" max="10" width="3.00390625" style="511" customWidth="1"/>
    <col min="11" max="11" width="3.421875" style="511" customWidth="1"/>
    <col min="12" max="16384" width="9.28125" style="511" customWidth="1"/>
  </cols>
  <sheetData>
    <row r="1" spans="1:10" ht="22.5">
      <c r="A1" s="510"/>
      <c r="C1" s="512"/>
      <c r="D1" s="512"/>
      <c r="E1" s="512"/>
      <c r="F1" s="512"/>
      <c r="G1" s="512"/>
      <c r="H1" s="512"/>
      <c r="I1" s="512"/>
      <c r="J1" s="512"/>
    </row>
    <row r="2" spans="1:10" ht="22.5">
      <c r="A2" s="513"/>
      <c r="B2" s="512"/>
      <c r="C2" s="512"/>
      <c r="D2" s="512"/>
      <c r="E2" s="512"/>
      <c r="F2" s="512"/>
      <c r="G2" s="512"/>
      <c r="H2" s="512"/>
      <c r="I2" s="512"/>
      <c r="J2" s="512"/>
    </row>
    <row r="3" spans="1:10" ht="22.5">
      <c r="A3" s="512"/>
      <c r="B3" s="512"/>
      <c r="C3" s="512"/>
      <c r="D3" s="512"/>
      <c r="E3" s="512"/>
      <c r="F3" s="512"/>
      <c r="G3" s="512"/>
      <c r="H3" s="512"/>
      <c r="I3" s="512"/>
      <c r="J3" s="512"/>
    </row>
    <row r="4" spans="1:10" ht="22.5">
      <c r="A4" s="512"/>
      <c r="B4" s="512"/>
      <c r="C4" s="512"/>
      <c r="D4" s="512"/>
      <c r="E4" s="512"/>
      <c r="F4" s="512"/>
      <c r="G4" s="512"/>
      <c r="H4" s="512"/>
      <c r="I4" s="512"/>
      <c r="J4" s="512"/>
    </row>
    <row r="5" spans="1:10" s="514" customFormat="1" ht="81.75" customHeight="1">
      <c r="A5" s="624" t="s">
        <v>494</v>
      </c>
      <c r="B5" s="624"/>
      <c r="C5" s="624"/>
      <c r="D5" s="624"/>
      <c r="E5" s="624"/>
      <c r="F5" s="624"/>
      <c r="G5" s="624"/>
      <c r="H5" s="624"/>
      <c r="I5" s="624"/>
      <c r="J5" s="624"/>
    </row>
    <row r="6" spans="1:10" s="514" customFormat="1" ht="24">
      <c r="A6" s="515"/>
      <c r="B6" s="515"/>
      <c r="C6" s="515"/>
      <c r="D6" s="515"/>
      <c r="E6" s="515"/>
      <c r="F6" s="515"/>
      <c r="G6" s="515"/>
      <c r="H6" s="515"/>
      <c r="I6" s="515"/>
      <c r="J6" s="516"/>
    </row>
    <row r="7" spans="1:10" s="514" customFormat="1" ht="24">
      <c r="A7" s="619" t="s">
        <v>495</v>
      </c>
      <c r="B7" s="619"/>
      <c r="C7" s="619"/>
      <c r="D7" s="619"/>
      <c r="E7" s="619"/>
      <c r="F7" s="619"/>
      <c r="G7" s="619"/>
      <c r="H7" s="619"/>
      <c r="I7" s="619"/>
      <c r="J7" s="516"/>
    </row>
    <row r="8" spans="1:10" s="514" customFormat="1" ht="24">
      <c r="A8" s="515"/>
      <c r="B8" s="515"/>
      <c r="C8" s="515"/>
      <c r="D8" s="515"/>
      <c r="E8" s="515"/>
      <c r="F8" s="515"/>
      <c r="G8" s="515"/>
      <c r="H8" s="515"/>
      <c r="I8" s="515"/>
      <c r="J8" s="516"/>
    </row>
    <row r="9" spans="1:10" s="514" customFormat="1" ht="24">
      <c r="A9" s="619" t="s">
        <v>496</v>
      </c>
      <c r="B9" s="619"/>
      <c r="C9" s="619"/>
      <c r="D9" s="619"/>
      <c r="E9" s="619"/>
      <c r="F9" s="619"/>
      <c r="G9" s="619"/>
      <c r="H9" s="619"/>
      <c r="I9" s="619"/>
      <c r="J9" s="516"/>
    </row>
    <row r="10" spans="1:10" s="514" customFormat="1" ht="24">
      <c r="A10" s="619"/>
      <c r="B10" s="619"/>
      <c r="C10" s="619"/>
      <c r="D10" s="619"/>
      <c r="E10" s="619"/>
      <c r="F10" s="619"/>
      <c r="G10" s="619"/>
      <c r="H10" s="619"/>
      <c r="I10" s="619"/>
      <c r="J10" s="516"/>
    </row>
    <row r="11" spans="1:10" s="514" customFormat="1" ht="24">
      <c r="A11" s="619" t="s">
        <v>497</v>
      </c>
      <c r="B11" s="619"/>
      <c r="C11" s="619"/>
      <c r="D11" s="619"/>
      <c r="E11" s="619"/>
      <c r="F11" s="619"/>
      <c r="G11" s="619"/>
      <c r="H11" s="619"/>
      <c r="I11" s="619"/>
      <c r="J11" s="516"/>
    </row>
    <row r="12" spans="1:10" ht="24">
      <c r="A12" s="517"/>
      <c r="B12" s="517"/>
      <c r="C12" s="517"/>
      <c r="D12" s="517"/>
      <c r="E12" s="517"/>
      <c r="F12" s="517"/>
      <c r="G12" s="517"/>
      <c r="H12" s="517"/>
      <c r="I12" s="517"/>
      <c r="J12" s="518"/>
    </row>
    <row r="13" spans="1:10" ht="13.5" customHeight="1">
      <c r="A13" s="625"/>
      <c r="B13" s="625"/>
      <c r="C13" s="625"/>
      <c r="D13" s="625"/>
      <c r="E13" s="625"/>
      <c r="F13" s="625"/>
      <c r="G13" s="625"/>
      <c r="H13" s="625"/>
      <c r="I13" s="625"/>
      <c r="J13" s="625"/>
    </row>
    <row r="14" spans="1:10" s="514" customFormat="1" ht="24">
      <c r="A14" s="619" t="s">
        <v>498</v>
      </c>
      <c r="B14" s="619"/>
      <c r="C14" s="619"/>
      <c r="D14" s="619"/>
      <c r="E14" s="619"/>
      <c r="F14" s="619"/>
      <c r="G14" s="619"/>
      <c r="H14" s="619"/>
      <c r="I14" s="619"/>
      <c r="J14" s="516"/>
    </row>
    <row r="15" spans="1:10" ht="15">
      <c r="A15" s="519"/>
      <c r="B15" s="519"/>
      <c r="C15" s="519"/>
      <c r="D15" s="519"/>
      <c r="E15" s="519"/>
      <c r="F15" s="519"/>
      <c r="G15" s="519"/>
      <c r="H15" s="519"/>
      <c r="I15" s="519"/>
      <c r="J15" s="519"/>
    </row>
    <row r="17" spans="1:10" ht="15">
      <c r="A17" s="520"/>
      <c r="B17" s="521"/>
      <c r="C17" s="521"/>
      <c r="D17" s="521"/>
      <c r="E17" s="521"/>
      <c r="F17" s="521"/>
      <c r="G17" s="521"/>
      <c r="H17" s="521"/>
      <c r="I17" s="521"/>
      <c r="J17" s="520"/>
    </row>
    <row r="18" spans="1:10" ht="35.25">
      <c r="A18" s="620" t="s">
        <v>499</v>
      </c>
      <c r="B18" s="620"/>
      <c r="C18" s="620"/>
      <c r="D18" s="620"/>
      <c r="E18" s="620"/>
      <c r="F18" s="620"/>
      <c r="G18" s="620"/>
      <c r="H18" s="620"/>
      <c r="I18" s="620"/>
      <c r="J18" s="620"/>
    </row>
    <row r="19" spans="1:10" ht="15">
      <c r="A19" s="522"/>
      <c r="B19" s="523"/>
      <c r="C19" s="523"/>
      <c r="D19" s="523"/>
      <c r="E19" s="523"/>
      <c r="F19" s="523"/>
      <c r="G19" s="523"/>
      <c r="H19" s="523"/>
      <c r="I19" s="523"/>
      <c r="J19" s="522"/>
    </row>
    <row r="20" spans="1:10" ht="15">
      <c r="A20" s="519"/>
      <c r="B20" s="519"/>
      <c r="C20" s="519"/>
      <c r="D20" s="519"/>
      <c r="E20" s="519"/>
      <c r="F20" s="519"/>
      <c r="G20" s="519"/>
      <c r="H20" s="519"/>
      <c r="I20" s="519"/>
      <c r="J20" s="519"/>
    </row>
    <row r="21" spans="1:10" ht="15">
      <c r="A21" s="519"/>
      <c r="B21" s="519"/>
      <c r="C21" s="519"/>
      <c r="D21" s="519"/>
      <c r="E21" s="519"/>
      <c r="F21" s="519"/>
      <c r="G21" s="519"/>
      <c r="H21" s="519"/>
      <c r="I21" s="519"/>
      <c r="J21" s="519"/>
    </row>
    <row r="22" spans="1:10" ht="15">
      <c r="A22" s="519"/>
      <c r="B22" s="519"/>
      <c r="C22" s="519"/>
      <c r="D22" s="519"/>
      <c r="E22" s="519"/>
      <c r="F22" s="519"/>
      <c r="G22" s="519"/>
      <c r="H22" s="519"/>
      <c r="I22" s="519"/>
      <c r="J22" s="519"/>
    </row>
    <row r="23" spans="1:10" ht="15">
      <c r="A23" s="519"/>
      <c r="B23" s="519"/>
      <c r="C23" s="519"/>
      <c r="D23" s="519"/>
      <c r="E23" s="519"/>
      <c r="F23" s="519"/>
      <c r="G23" s="519"/>
      <c r="H23" s="519"/>
      <c r="I23" s="519"/>
      <c r="J23" s="519"/>
    </row>
    <row r="24" spans="1:10" ht="15">
      <c r="A24" s="519"/>
      <c r="B24" s="519"/>
      <c r="C24" s="519"/>
      <c r="D24" s="519"/>
      <c r="E24" s="519"/>
      <c r="F24" s="519"/>
      <c r="G24" s="519"/>
      <c r="H24" s="519"/>
      <c r="I24" s="519"/>
      <c r="J24" s="519"/>
    </row>
    <row r="25" spans="1:11" s="527" customFormat="1" ht="15">
      <c r="A25" s="524"/>
      <c r="B25" s="621"/>
      <c r="C25" s="621"/>
      <c r="D25" s="525" t="s">
        <v>504</v>
      </c>
      <c r="E25" s="526"/>
      <c r="F25" s="525"/>
      <c r="G25" s="526"/>
      <c r="H25" s="514"/>
      <c r="J25" s="528"/>
      <c r="K25" s="529"/>
    </row>
    <row r="26" spans="1:11" s="527" customFormat="1" ht="15">
      <c r="A26" s="524"/>
      <c r="B26" s="530"/>
      <c r="C26" s="524"/>
      <c r="D26" s="531" t="s">
        <v>500</v>
      </c>
      <c r="E26" s="532"/>
      <c r="F26" s="531"/>
      <c r="G26" s="532"/>
      <c r="H26" s="514"/>
      <c r="J26" s="528"/>
      <c r="K26" s="529"/>
    </row>
    <row r="27" spans="1:11" s="527" customFormat="1" ht="15">
      <c r="A27" s="524"/>
      <c r="B27" s="530"/>
      <c r="C27" s="524"/>
      <c r="D27" s="531" t="s">
        <v>501</v>
      </c>
      <c r="E27" s="532"/>
      <c r="F27" s="531"/>
      <c r="G27" s="532"/>
      <c r="H27" s="514"/>
      <c r="J27" s="528"/>
      <c r="K27" s="529"/>
    </row>
    <row r="28" spans="1:11" s="527" customFormat="1" ht="15">
      <c r="A28" s="524"/>
      <c r="B28" s="530"/>
      <c r="C28" s="524"/>
      <c r="D28" s="531" t="s">
        <v>502</v>
      </c>
      <c r="E28" s="532"/>
      <c r="F28" s="531"/>
      <c r="G28" s="532"/>
      <c r="H28" s="514"/>
      <c r="J28" s="528"/>
      <c r="K28" s="529"/>
    </row>
    <row r="29" spans="1:11" s="527" customFormat="1" ht="15">
      <c r="A29" s="524"/>
      <c r="B29" s="533"/>
      <c r="C29" s="524"/>
      <c r="D29" s="534" t="s">
        <v>497</v>
      </c>
      <c r="E29" s="532"/>
      <c r="F29" s="534"/>
      <c r="G29" s="532"/>
      <c r="H29" s="514"/>
      <c r="J29" s="528"/>
      <c r="K29" s="529"/>
    </row>
    <row r="30" spans="1:11" s="527" customFormat="1" ht="15">
      <c r="A30" s="524"/>
      <c r="C30" s="524"/>
      <c r="D30" s="535"/>
      <c r="E30" s="514"/>
      <c r="F30" s="514"/>
      <c r="G30" s="535"/>
      <c r="H30" s="514"/>
      <c r="J30" s="528"/>
      <c r="K30" s="529"/>
    </row>
    <row r="31" spans="1:11" s="527" customFormat="1" ht="15">
      <c r="A31" s="524"/>
      <c r="B31" s="536"/>
      <c r="C31" s="524"/>
      <c r="D31" s="537"/>
      <c r="E31" s="514"/>
      <c r="F31" s="537"/>
      <c r="G31" s="535"/>
      <c r="H31" s="514"/>
      <c r="J31" s="528"/>
      <c r="K31" s="529"/>
    </row>
    <row r="32" spans="1:11" s="527" customFormat="1" ht="12.75">
      <c r="A32" s="524"/>
      <c r="B32" s="538"/>
      <c r="C32" s="524"/>
      <c r="D32" s="524"/>
      <c r="E32" s="528"/>
      <c r="F32" s="528"/>
      <c r="G32" s="528"/>
      <c r="H32" s="528"/>
      <c r="I32" s="528"/>
      <c r="J32" s="528"/>
      <c r="K32" s="529"/>
    </row>
    <row r="33" spans="1:11" s="527" customFormat="1" ht="12.75">
      <c r="A33" s="524"/>
      <c r="B33" s="524"/>
      <c r="C33" s="524"/>
      <c r="D33" s="524"/>
      <c r="E33" s="528"/>
      <c r="F33" s="528"/>
      <c r="G33" s="528"/>
      <c r="H33" s="528"/>
      <c r="I33" s="528"/>
      <c r="J33" s="528"/>
      <c r="K33" s="529"/>
    </row>
    <row r="34" spans="1:11" s="527" customFormat="1" ht="12.75">
      <c r="A34" s="524"/>
      <c r="B34" s="524"/>
      <c r="C34" s="524"/>
      <c r="D34" s="524"/>
      <c r="E34" s="528"/>
      <c r="F34" s="528"/>
      <c r="G34" s="528"/>
      <c r="H34" s="528"/>
      <c r="I34" s="528"/>
      <c r="J34" s="528"/>
      <c r="K34" s="529"/>
    </row>
    <row r="35" spans="1:11" s="527" customFormat="1" ht="22.5">
      <c r="A35" s="524"/>
      <c r="B35" s="524"/>
      <c r="C35" s="524"/>
      <c r="D35" s="524"/>
      <c r="E35" s="622"/>
      <c r="F35" s="623"/>
      <c r="G35" s="623"/>
      <c r="H35" s="528"/>
      <c r="I35" s="528"/>
      <c r="J35" s="528"/>
      <c r="K35" s="529"/>
    </row>
    <row r="36" spans="1:11" s="527" customFormat="1" ht="12.75">
      <c r="A36" s="524"/>
      <c r="B36" s="539"/>
      <c r="C36" s="540"/>
      <c r="E36" s="529"/>
      <c r="F36" s="529"/>
      <c r="G36" s="541"/>
      <c r="H36" s="529"/>
      <c r="I36" s="529"/>
      <c r="J36" s="529"/>
      <c r="K36" s="529"/>
    </row>
    <row r="37" spans="1:9" s="527" customFormat="1" ht="12.75">
      <c r="A37" s="524"/>
      <c r="B37" s="540"/>
      <c r="C37" s="540"/>
      <c r="G37" s="540"/>
      <c r="H37" s="540"/>
      <c r="I37" s="524"/>
    </row>
    <row r="38" spans="1:9" s="527" customFormat="1" ht="12.75">
      <c r="A38" s="524"/>
      <c r="B38" s="540"/>
      <c r="C38" s="540"/>
      <c r="G38" s="540"/>
      <c r="H38" s="540"/>
      <c r="I38" s="542"/>
    </row>
    <row r="39" spans="1:9" s="527" customFormat="1" ht="12.75">
      <c r="A39" s="524"/>
      <c r="B39" s="536"/>
      <c r="C39" s="540"/>
      <c r="G39" s="536"/>
      <c r="I39" s="542"/>
    </row>
    <row r="40" spans="1:10" s="527" customFormat="1" ht="12.75">
      <c r="A40" s="524"/>
      <c r="B40" s="536"/>
      <c r="C40" s="540"/>
      <c r="H40" s="542"/>
      <c r="I40" s="542"/>
      <c r="J40" s="542"/>
    </row>
    <row r="41" spans="5:7" ht="15">
      <c r="E41" s="542"/>
      <c r="F41" s="542"/>
      <c r="G41" s="542"/>
    </row>
    <row r="42" spans="5:7" ht="15">
      <c r="E42" s="542"/>
      <c r="F42" s="542"/>
      <c r="G42" s="542"/>
    </row>
    <row r="43" spans="5:7" ht="15">
      <c r="E43" s="524"/>
      <c r="F43" s="524"/>
      <c r="G43" s="543"/>
    </row>
    <row r="44" spans="5:7" ht="15">
      <c r="E44" s="524"/>
      <c r="F44" s="524"/>
      <c r="G44" s="543"/>
    </row>
    <row r="45" spans="5:7" ht="15">
      <c r="E45" s="544"/>
      <c r="F45" s="544"/>
      <c r="G45" s="544"/>
    </row>
  </sheetData>
  <sheetProtection/>
  <mergeCells count="10">
    <mergeCell ref="A14:I14"/>
    <mergeCell ref="A18:J18"/>
    <mergeCell ref="B25:C25"/>
    <mergeCell ref="E35:G35"/>
    <mergeCell ref="A5:J5"/>
    <mergeCell ref="A7:I7"/>
    <mergeCell ref="A9:I9"/>
    <mergeCell ref="A10:I10"/>
    <mergeCell ref="A11:I11"/>
    <mergeCell ref="A13:J13"/>
  </mergeCells>
  <printOptions/>
  <pageMargins left="0.7" right="0.2" top="0.75" bottom="0.75" header="0.3" footer="0.3"/>
  <pageSetup horizontalDpi="600" verticalDpi="600" orientation="portrait" paperSize="9" r:id="rId1"/>
  <headerFooter>
    <oddFooter>&amp;CNovember, 2022</oddFooter>
  </headerFooter>
</worksheet>
</file>

<file path=xl/worksheets/sheet2.xml><?xml version="1.0" encoding="utf-8"?>
<worksheet xmlns="http://schemas.openxmlformats.org/spreadsheetml/2006/main" xmlns:r="http://schemas.openxmlformats.org/officeDocument/2006/relationships">
  <dimension ref="A1:H225"/>
  <sheetViews>
    <sheetView view="pageBreakPreview" zoomScale="90" zoomScaleSheetLayoutView="90" workbookViewId="0" topLeftCell="A217">
      <selection activeCell="B167" sqref="B167"/>
    </sheetView>
  </sheetViews>
  <sheetFormatPr defaultColWidth="9.28125" defaultRowHeight="12.75"/>
  <cols>
    <col min="1" max="1" width="6.7109375" style="40" customWidth="1"/>
    <col min="2" max="2" width="75.421875" style="11" customWidth="1"/>
    <col min="3" max="3" width="14.421875" style="93" customWidth="1"/>
    <col min="4" max="4" width="12.7109375" style="11" customWidth="1"/>
    <col min="5" max="16384" width="9.28125" style="11" customWidth="1"/>
  </cols>
  <sheetData>
    <row r="1" spans="1:3" s="5" customFormat="1" ht="13.5" thickTop="1">
      <c r="A1" s="2" t="s">
        <v>0</v>
      </c>
      <c r="B1" s="3" t="s">
        <v>1</v>
      </c>
      <c r="C1" s="4" t="s">
        <v>2</v>
      </c>
    </row>
    <row r="2" spans="1:3" s="5" customFormat="1" ht="12.75">
      <c r="A2" s="6"/>
      <c r="B2" s="7"/>
      <c r="C2" s="8"/>
    </row>
    <row r="3" spans="1:3" ht="12.75">
      <c r="A3" s="6"/>
      <c r="B3" s="9" t="s">
        <v>3</v>
      </c>
      <c r="C3" s="10"/>
    </row>
    <row r="4" spans="1:3" ht="12.75">
      <c r="A4" s="6"/>
      <c r="B4" s="12"/>
      <c r="C4" s="10"/>
    </row>
    <row r="5" spans="1:3" ht="12.75">
      <c r="A5" s="6" t="s">
        <v>4</v>
      </c>
      <c r="B5" s="13" t="s">
        <v>5</v>
      </c>
      <c r="C5" s="10"/>
    </row>
    <row r="6" spans="1:3" ht="12.75">
      <c r="A6" s="6"/>
      <c r="B6" s="13"/>
      <c r="C6" s="10"/>
    </row>
    <row r="7" spans="1:3" ht="26.25">
      <c r="A7" s="6"/>
      <c r="B7" s="12" t="s">
        <v>6</v>
      </c>
      <c r="C7" s="10"/>
    </row>
    <row r="8" spans="1:3" ht="12.75">
      <c r="A8" s="6"/>
      <c r="B8" s="12"/>
      <c r="C8" s="10"/>
    </row>
    <row r="9" spans="1:3" ht="12.75">
      <c r="A9" s="6"/>
      <c r="B9" s="12" t="s">
        <v>7</v>
      </c>
      <c r="C9" s="10"/>
    </row>
    <row r="10" spans="1:3" ht="12.75">
      <c r="A10" s="6"/>
      <c r="B10" s="12" t="s">
        <v>8</v>
      </c>
      <c r="C10" s="10"/>
    </row>
    <row r="11" spans="1:3" ht="12.75">
      <c r="A11" s="6"/>
      <c r="B11" s="12"/>
      <c r="C11" s="10"/>
    </row>
    <row r="12" spans="1:3" ht="12.75">
      <c r="A12" s="6" t="s">
        <v>9</v>
      </c>
      <c r="B12" s="13" t="s">
        <v>10</v>
      </c>
      <c r="C12" s="10"/>
    </row>
    <row r="13" spans="1:3" ht="12.75">
      <c r="A13" s="6"/>
      <c r="B13" s="13"/>
      <c r="C13" s="10"/>
    </row>
    <row r="14" spans="1:3" ht="26.25">
      <c r="A14" s="6"/>
      <c r="B14" s="12" t="s">
        <v>11</v>
      </c>
      <c r="C14" s="10"/>
    </row>
    <row r="15" spans="1:3" ht="12.75">
      <c r="A15" s="6"/>
      <c r="B15" s="12"/>
      <c r="C15" s="10"/>
    </row>
    <row r="16" spans="1:3" ht="12.75">
      <c r="A16" s="6" t="s">
        <v>12</v>
      </c>
      <c r="B16" s="13" t="s">
        <v>13</v>
      </c>
      <c r="C16" s="10"/>
    </row>
    <row r="17" spans="1:3" ht="12.75">
      <c r="A17" s="6"/>
      <c r="B17" s="13"/>
      <c r="C17" s="10"/>
    </row>
    <row r="18" spans="1:4" ht="26.25">
      <c r="A18" s="6"/>
      <c r="B18" s="14" t="s">
        <v>14</v>
      </c>
      <c r="C18" s="10"/>
      <c r="D18" s="15"/>
    </row>
    <row r="19" spans="1:3" ht="27">
      <c r="A19" s="6"/>
      <c r="B19" s="16" t="s">
        <v>15</v>
      </c>
      <c r="C19" s="10"/>
    </row>
    <row r="20" spans="1:3" ht="12.75">
      <c r="A20" s="6" t="s">
        <v>16</v>
      </c>
      <c r="B20" s="17" t="s">
        <v>17</v>
      </c>
      <c r="C20" s="18"/>
    </row>
    <row r="21" spans="1:3" ht="12.75">
      <c r="A21" s="6"/>
      <c r="B21" s="19"/>
      <c r="C21" s="18"/>
    </row>
    <row r="22" spans="1:3" ht="39">
      <c r="A22" s="6"/>
      <c r="B22" s="20" t="s">
        <v>18</v>
      </c>
      <c r="C22" s="18"/>
    </row>
    <row r="23" spans="1:3" ht="12.75">
      <c r="A23" s="6"/>
      <c r="B23" s="1"/>
      <c r="C23" s="18"/>
    </row>
    <row r="24" spans="1:3" ht="12.75">
      <c r="A24" s="6" t="s">
        <v>19</v>
      </c>
      <c r="B24" s="21" t="s">
        <v>20</v>
      </c>
      <c r="C24" s="10"/>
    </row>
    <row r="25" spans="1:3" ht="12.75">
      <c r="A25" s="6"/>
      <c r="B25" s="21"/>
      <c r="C25" s="10"/>
    </row>
    <row r="26" spans="1:3" ht="66">
      <c r="A26" s="6"/>
      <c r="B26" s="22" t="s">
        <v>21</v>
      </c>
      <c r="C26" s="10"/>
    </row>
    <row r="27" spans="1:3" ht="12.75">
      <c r="A27" s="6"/>
      <c r="B27" s="23"/>
      <c r="C27" s="10"/>
    </row>
    <row r="28" spans="1:3" ht="12.75">
      <c r="A28" s="6" t="s">
        <v>22</v>
      </c>
      <c r="B28" s="21" t="s">
        <v>23</v>
      </c>
      <c r="C28" s="10"/>
    </row>
    <row r="29" spans="1:3" ht="12.75">
      <c r="A29" s="6"/>
      <c r="B29" s="21"/>
      <c r="C29" s="10"/>
    </row>
    <row r="30" spans="1:3" ht="12.75">
      <c r="A30" s="6"/>
      <c r="B30" s="545" t="s">
        <v>503</v>
      </c>
      <c r="C30" s="10"/>
    </row>
    <row r="31" spans="1:3" ht="12.75">
      <c r="A31" s="6"/>
      <c r="B31" s="24"/>
      <c r="C31" s="10"/>
    </row>
    <row r="32" spans="1:7" ht="12.75">
      <c r="A32" s="6"/>
      <c r="B32" s="25" t="s">
        <v>24</v>
      </c>
      <c r="C32" s="10"/>
      <c r="D32" s="1"/>
      <c r="E32" s="1"/>
      <c r="F32" s="1"/>
      <c r="G32" s="1"/>
    </row>
    <row r="33" spans="1:7" ht="26.25">
      <c r="A33" s="6"/>
      <c r="B33" s="26" t="s">
        <v>25</v>
      </c>
      <c r="C33" s="10"/>
      <c r="D33" s="1"/>
      <c r="E33" s="1"/>
      <c r="F33" s="1"/>
      <c r="G33" s="1"/>
    </row>
    <row r="34" spans="1:7" ht="12.75">
      <c r="A34" s="6"/>
      <c r="B34" s="26"/>
      <c r="C34" s="10"/>
      <c r="D34" s="1"/>
      <c r="E34" s="1"/>
      <c r="F34" s="1"/>
      <c r="G34" s="1"/>
    </row>
    <row r="35" spans="1:7" ht="12.75">
      <c r="A35" s="6"/>
      <c r="B35" s="26" t="s">
        <v>26</v>
      </c>
      <c r="C35" s="10"/>
      <c r="D35" s="1"/>
      <c r="E35" s="1"/>
      <c r="F35" s="1"/>
      <c r="G35" s="1"/>
    </row>
    <row r="36" spans="1:7" ht="12.75">
      <c r="A36" s="6"/>
      <c r="B36" s="27"/>
      <c r="C36" s="10"/>
      <c r="D36" s="1"/>
      <c r="E36" s="1"/>
      <c r="F36" s="1"/>
      <c r="G36" s="1"/>
    </row>
    <row r="37" spans="1:7" ht="12.75">
      <c r="A37" s="6"/>
      <c r="B37" s="27"/>
      <c r="C37" s="10"/>
      <c r="D37" s="1"/>
      <c r="E37" s="1"/>
      <c r="F37" s="1"/>
      <c r="G37" s="1"/>
    </row>
    <row r="38" spans="1:7" ht="12.75">
      <c r="A38" s="6"/>
      <c r="B38" s="27"/>
      <c r="C38" s="10"/>
      <c r="D38" s="1"/>
      <c r="E38" s="1"/>
      <c r="F38" s="1"/>
      <c r="G38" s="1"/>
    </row>
    <row r="39" spans="1:7" ht="12.75">
      <c r="A39" s="6"/>
      <c r="B39" s="27"/>
      <c r="C39" s="10"/>
      <c r="D39" s="1"/>
      <c r="E39" s="1"/>
      <c r="F39" s="1"/>
      <c r="G39" s="1"/>
    </row>
    <row r="40" spans="1:7" ht="12.75">
      <c r="A40" s="6"/>
      <c r="B40" s="27"/>
      <c r="C40" s="10"/>
      <c r="D40" s="1"/>
      <c r="E40" s="1"/>
      <c r="F40" s="1"/>
      <c r="G40" s="1"/>
    </row>
    <row r="41" spans="1:7" ht="12.75">
      <c r="A41" s="6"/>
      <c r="B41" s="23"/>
      <c r="C41" s="10"/>
      <c r="D41" s="1"/>
      <c r="E41" s="1"/>
      <c r="F41" s="1"/>
      <c r="G41" s="1"/>
    </row>
    <row r="42" spans="1:7" ht="13.5" thickBot="1">
      <c r="A42" s="28"/>
      <c r="B42" s="29" t="s">
        <v>27</v>
      </c>
      <c r="C42" s="30">
        <f>SUM(C2:C41)</f>
        <v>0</v>
      </c>
      <c r="D42" s="1"/>
      <c r="E42" s="1"/>
      <c r="F42" s="1"/>
      <c r="G42" s="1"/>
    </row>
    <row r="43" spans="1:7" ht="13.5" thickTop="1">
      <c r="A43" s="31"/>
      <c r="B43" s="32"/>
      <c r="C43" s="33"/>
      <c r="D43" s="1"/>
      <c r="E43" s="1"/>
      <c r="F43" s="1"/>
      <c r="G43" s="1"/>
    </row>
    <row r="44" spans="1:7" ht="13.5" thickBot="1">
      <c r="A44" s="34"/>
      <c r="B44" s="35"/>
      <c r="C44" s="36"/>
      <c r="D44" s="1"/>
      <c r="E44" s="1"/>
      <c r="F44" s="1"/>
      <c r="G44" s="1"/>
    </row>
    <row r="45" spans="1:7" ht="13.5" thickTop="1">
      <c r="A45" s="37" t="s">
        <v>0</v>
      </c>
      <c r="B45" s="38" t="s">
        <v>1</v>
      </c>
      <c r="C45" s="4" t="s">
        <v>2</v>
      </c>
      <c r="D45" s="1"/>
      <c r="E45" s="1"/>
      <c r="F45" s="1"/>
      <c r="G45" s="1"/>
    </row>
    <row r="46" spans="1:7" ht="12.75">
      <c r="A46" s="39"/>
      <c r="B46" s="40"/>
      <c r="C46" s="41"/>
      <c r="D46" s="1"/>
      <c r="E46" s="1"/>
      <c r="F46" s="1"/>
      <c r="G46" s="1"/>
    </row>
    <row r="47" spans="1:7" ht="12.75">
      <c r="A47" s="6" t="s">
        <v>4</v>
      </c>
      <c r="B47" s="42" t="s">
        <v>28</v>
      </c>
      <c r="C47" s="10"/>
      <c r="D47" s="1"/>
      <c r="E47" s="1"/>
      <c r="F47" s="1"/>
      <c r="G47" s="1"/>
    </row>
    <row r="48" spans="1:7" ht="12.75">
      <c r="A48" s="6"/>
      <c r="B48" s="43"/>
      <c r="C48" s="10"/>
      <c r="D48" s="1"/>
      <c r="E48" s="1"/>
      <c r="F48" s="1"/>
      <c r="G48" s="1"/>
    </row>
    <row r="49" spans="1:7" ht="52.5">
      <c r="A49" s="6"/>
      <c r="B49" s="43" t="s">
        <v>29</v>
      </c>
      <c r="C49" s="10"/>
      <c r="D49" s="1"/>
      <c r="E49" s="1"/>
      <c r="F49" s="1"/>
      <c r="G49" s="1"/>
    </row>
    <row r="50" spans="1:7" ht="12.75">
      <c r="A50" s="6"/>
      <c r="B50" s="44"/>
      <c r="C50" s="10"/>
      <c r="D50" s="1"/>
      <c r="E50" s="1"/>
      <c r="F50" s="1"/>
      <c r="G50" s="1"/>
    </row>
    <row r="51" spans="1:8" ht="26.25">
      <c r="A51" s="45"/>
      <c r="B51" s="43" t="s">
        <v>30</v>
      </c>
      <c r="C51" s="46"/>
      <c r="D51" s="1"/>
      <c r="E51" s="1"/>
      <c r="F51" s="1"/>
      <c r="G51" s="1"/>
      <c r="H51" s="11" t="s">
        <v>31</v>
      </c>
    </row>
    <row r="52" spans="1:7" ht="12.75">
      <c r="A52" s="45"/>
      <c r="B52" s="47"/>
      <c r="C52" s="46"/>
      <c r="D52" s="1"/>
      <c r="E52" s="1"/>
      <c r="F52" s="1"/>
      <c r="G52" s="1"/>
    </row>
    <row r="53" spans="1:8" ht="12.75">
      <c r="A53" s="6" t="s">
        <v>9</v>
      </c>
      <c r="B53" s="44" t="s">
        <v>32</v>
      </c>
      <c r="C53" s="10"/>
      <c r="D53" s="1"/>
      <c r="E53" s="1"/>
      <c r="F53" s="1"/>
      <c r="G53" s="1"/>
      <c r="H53" s="11" t="s">
        <v>31</v>
      </c>
    </row>
    <row r="54" spans="1:7" ht="12.75">
      <c r="A54" s="6"/>
      <c r="B54" s="44"/>
      <c r="C54" s="10"/>
      <c r="D54" s="1"/>
      <c r="E54" s="1"/>
      <c r="F54" s="1"/>
      <c r="G54" s="1"/>
    </row>
    <row r="55" spans="1:7" ht="26.25">
      <c r="A55" s="6"/>
      <c r="B55" s="48" t="s">
        <v>33</v>
      </c>
      <c r="C55" s="10"/>
      <c r="D55" s="1"/>
      <c r="E55" s="1"/>
      <c r="F55" s="1"/>
      <c r="G55" s="1"/>
    </row>
    <row r="56" spans="1:7" ht="12.75">
      <c r="A56" s="6"/>
      <c r="B56" s="48"/>
      <c r="C56" s="10"/>
      <c r="D56" s="1"/>
      <c r="E56" s="1"/>
      <c r="F56" s="1"/>
      <c r="G56" s="1"/>
    </row>
    <row r="57" spans="1:7" ht="12.75">
      <c r="A57" s="6" t="s">
        <v>12</v>
      </c>
      <c r="B57" s="44" t="s">
        <v>34</v>
      </c>
      <c r="C57" s="10"/>
      <c r="D57" s="1"/>
      <c r="E57" s="1"/>
      <c r="F57" s="1"/>
      <c r="G57" s="1"/>
    </row>
    <row r="58" spans="1:7" s="49" customFormat="1" ht="12.75">
      <c r="A58" s="6"/>
      <c r="B58" s="44"/>
      <c r="C58" s="10"/>
      <c r="D58" s="1"/>
      <c r="E58" s="1"/>
      <c r="F58" s="1"/>
      <c r="G58" s="1"/>
    </row>
    <row r="59" spans="1:7" ht="12.75">
      <c r="A59" s="6"/>
      <c r="B59" s="43" t="s">
        <v>35</v>
      </c>
      <c r="C59" s="10"/>
      <c r="D59" s="1"/>
      <c r="E59" s="1"/>
      <c r="F59" s="1"/>
      <c r="G59" s="1"/>
    </row>
    <row r="60" spans="1:7" ht="12.75">
      <c r="A60" s="6"/>
      <c r="B60" s="43"/>
      <c r="C60" s="10"/>
      <c r="D60" s="1"/>
      <c r="E60" s="1"/>
      <c r="F60" s="1"/>
      <c r="G60" s="1"/>
    </row>
    <row r="61" spans="1:7" ht="39">
      <c r="A61" s="6"/>
      <c r="B61" s="43" t="s">
        <v>36</v>
      </c>
      <c r="C61" s="10"/>
      <c r="D61" s="1"/>
      <c r="E61" s="1"/>
      <c r="F61" s="1"/>
      <c r="G61" s="1"/>
    </row>
    <row r="62" spans="1:7" ht="12.75">
      <c r="A62" s="6"/>
      <c r="B62" s="43"/>
      <c r="C62" s="10"/>
      <c r="D62" s="1"/>
      <c r="E62" s="1"/>
      <c r="F62" s="1"/>
      <c r="G62" s="1"/>
    </row>
    <row r="63" spans="1:7" ht="39">
      <c r="A63" s="6"/>
      <c r="B63" s="43" t="s">
        <v>37</v>
      </c>
      <c r="C63" s="10"/>
      <c r="D63" s="1"/>
      <c r="E63" s="1"/>
      <c r="F63" s="1"/>
      <c r="G63" s="1"/>
    </row>
    <row r="64" spans="1:7" ht="12.75">
      <c r="A64" s="6"/>
      <c r="B64" s="44"/>
      <c r="C64" s="10"/>
      <c r="D64" s="1"/>
      <c r="E64" s="1"/>
      <c r="F64" s="1"/>
      <c r="G64" s="1"/>
    </row>
    <row r="65" spans="1:7" ht="12.75">
      <c r="A65" s="6" t="s">
        <v>16</v>
      </c>
      <c r="B65" s="44" t="s">
        <v>38</v>
      </c>
      <c r="C65" s="10"/>
      <c r="D65" s="1"/>
      <c r="E65" s="1"/>
      <c r="F65" s="1"/>
      <c r="G65" s="1"/>
    </row>
    <row r="66" spans="1:7" ht="12.75">
      <c r="A66" s="6"/>
      <c r="B66" s="44"/>
      <c r="C66" s="10"/>
      <c r="D66" s="1"/>
      <c r="E66" s="1"/>
      <c r="F66" s="1"/>
      <c r="G66" s="1"/>
    </row>
    <row r="67" spans="1:7" ht="39">
      <c r="A67" s="6"/>
      <c r="B67" s="43" t="s">
        <v>39</v>
      </c>
      <c r="C67" s="10"/>
      <c r="D67" s="1"/>
      <c r="E67" s="1"/>
      <c r="F67" s="1"/>
      <c r="G67" s="1"/>
    </row>
    <row r="68" spans="1:7" ht="12.75">
      <c r="A68" s="6"/>
      <c r="B68" s="43"/>
      <c r="C68" s="10"/>
      <c r="D68" s="1"/>
      <c r="E68" s="1"/>
      <c r="F68" s="1"/>
      <c r="G68" s="1"/>
    </row>
    <row r="69" spans="1:7" ht="26.25">
      <c r="A69" s="6"/>
      <c r="B69" s="43" t="s">
        <v>40</v>
      </c>
      <c r="C69" s="10"/>
      <c r="D69" s="1"/>
      <c r="E69" s="1"/>
      <c r="F69" s="1"/>
      <c r="G69" s="1"/>
    </row>
    <row r="70" spans="1:7" ht="12.75">
      <c r="A70" s="6"/>
      <c r="B70" s="43"/>
      <c r="C70" s="10"/>
      <c r="D70" s="1"/>
      <c r="E70" s="1"/>
      <c r="F70" s="1"/>
      <c r="G70" s="1"/>
    </row>
    <row r="71" spans="1:7" ht="12.75">
      <c r="A71" s="6" t="s">
        <v>19</v>
      </c>
      <c r="B71" s="44" t="s">
        <v>41</v>
      </c>
      <c r="C71" s="10"/>
      <c r="D71" s="1"/>
      <c r="E71" s="1"/>
      <c r="F71" s="1"/>
      <c r="G71" s="1"/>
    </row>
    <row r="72" spans="1:7" ht="12.75">
      <c r="A72" s="6"/>
      <c r="B72" s="43"/>
      <c r="C72" s="10"/>
      <c r="D72" s="1"/>
      <c r="E72" s="1"/>
      <c r="F72" s="1"/>
      <c r="G72" s="1"/>
    </row>
    <row r="73" spans="1:7" ht="39">
      <c r="A73" s="6"/>
      <c r="B73" s="43" t="s">
        <v>42</v>
      </c>
      <c r="C73" s="10"/>
      <c r="D73" s="1"/>
      <c r="E73" s="1"/>
      <c r="F73" s="1"/>
      <c r="G73" s="1"/>
    </row>
    <row r="74" spans="1:7" ht="12.75">
      <c r="A74" s="6"/>
      <c r="B74" s="43"/>
      <c r="C74" s="10"/>
      <c r="D74" s="1"/>
      <c r="E74" s="1"/>
      <c r="F74" s="1"/>
      <c r="G74" s="1"/>
    </row>
    <row r="75" spans="1:7" ht="12.75">
      <c r="A75" s="6" t="s">
        <v>22</v>
      </c>
      <c r="B75" s="44" t="s">
        <v>43</v>
      </c>
      <c r="C75" s="10"/>
      <c r="D75" s="1"/>
      <c r="E75" s="1"/>
      <c r="F75" s="1"/>
      <c r="G75" s="1"/>
    </row>
    <row r="76" spans="1:7" ht="12.75">
      <c r="A76" s="6"/>
      <c r="B76" s="44"/>
      <c r="C76" s="10"/>
      <c r="D76" s="1"/>
      <c r="E76" s="1"/>
      <c r="F76" s="1"/>
      <c r="G76" s="1"/>
    </row>
    <row r="77" spans="1:7" ht="26.25">
      <c r="A77" s="6"/>
      <c r="B77" s="43" t="s">
        <v>44</v>
      </c>
      <c r="C77" s="10"/>
      <c r="D77" s="50"/>
      <c r="E77" s="51"/>
      <c r="F77" s="52"/>
      <c r="G77" s="53"/>
    </row>
    <row r="78" spans="1:7" ht="12.75">
      <c r="A78" s="6"/>
      <c r="B78" s="44"/>
      <c r="C78" s="10"/>
      <c r="D78" s="54"/>
      <c r="E78" s="55"/>
      <c r="F78" s="56"/>
      <c r="G78" s="53"/>
    </row>
    <row r="79" spans="1:7" ht="12.75">
      <c r="A79" s="6" t="s">
        <v>45</v>
      </c>
      <c r="B79" s="44" t="s">
        <v>46</v>
      </c>
      <c r="C79" s="10"/>
      <c r="D79" s="54"/>
      <c r="E79" s="55"/>
      <c r="F79" s="56"/>
      <c r="G79" s="53"/>
    </row>
    <row r="80" spans="1:7" ht="39">
      <c r="A80" s="6"/>
      <c r="B80" s="43" t="s">
        <v>47</v>
      </c>
      <c r="C80" s="10"/>
      <c r="D80" s="54"/>
      <c r="E80" s="55"/>
      <c r="F80" s="56"/>
      <c r="G80" s="53"/>
    </row>
    <row r="81" spans="1:7" ht="12.75">
      <c r="A81" s="6"/>
      <c r="B81" s="43"/>
      <c r="C81" s="10"/>
      <c r="D81" s="54"/>
      <c r="E81" s="55"/>
      <c r="F81" s="56"/>
      <c r="G81" s="53"/>
    </row>
    <row r="82" spans="1:7" ht="13.5" thickBot="1">
      <c r="A82" s="28"/>
      <c r="B82" s="29" t="s">
        <v>27</v>
      </c>
      <c r="C82" s="30">
        <f>SUM(C46:C81)</f>
        <v>0</v>
      </c>
      <c r="D82" s="1"/>
      <c r="E82" s="1"/>
      <c r="F82" s="1"/>
      <c r="G82" s="1"/>
    </row>
    <row r="83" spans="1:7" ht="13.5" thickTop="1">
      <c r="A83" s="31"/>
      <c r="B83" s="32"/>
      <c r="C83" s="33"/>
      <c r="D83" s="1"/>
      <c r="E83" s="1"/>
      <c r="F83" s="1"/>
      <c r="G83" s="1"/>
    </row>
    <row r="84" spans="1:7" ht="13.5" thickBot="1">
      <c r="A84" s="34"/>
      <c r="B84" s="35"/>
      <c r="C84" s="36"/>
      <c r="D84" s="1"/>
      <c r="E84" s="1"/>
      <c r="F84" s="1"/>
      <c r="G84" s="1"/>
    </row>
    <row r="85" spans="1:7" ht="13.5" thickTop="1">
      <c r="A85" s="37" t="s">
        <v>0</v>
      </c>
      <c r="B85" s="38" t="s">
        <v>1</v>
      </c>
      <c r="C85" s="4" t="s">
        <v>2</v>
      </c>
      <c r="D85" s="1"/>
      <c r="E85" s="1"/>
      <c r="F85" s="1"/>
      <c r="G85" s="1"/>
    </row>
    <row r="86" spans="1:7" ht="12.75">
      <c r="A86" s="39"/>
      <c r="B86" s="57"/>
      <c r="C86" s="41"/>
      <c r="D86" s="1"/>
      <c r="E86" s="1"/>
      <c r="F86" s="1"/>
      <c r="G86" s="1"/>
    </row>
    <row r="87" spans="1:7" ht="12.75">
      <c r="A87" s="6" t="s">
        <v>4</v>
      </c>
      <c r="B87" s="44" t="s">
        <v>48</v>
      </c>
      <c r="C87" s="10"/>
      <c r="D87" s="54"/>
      <c r="E87" s="55"/>
      <c r="F87" s="56"/>
      <c r="G87" s="53"/>
    </row>
    <row r="88" spans="1:7" ht="12.75">
      <c r="A88" s="6"/>
      <c r="B88" s="43"/>
      <c r="C88" s="10"/>
      <c r="D88" s="54"/>
      <c r="E88" s="55"/>
      <c r="F88" s="56"/>
      <c r="G88" s="53"/>
    </row>
    <row r="89" spans="1:7" ht="39">
      <c r="A89" s="6"/>
      <c r="B89" s="43" t="s">
        <v>49</v>
      </c>
      <c r="C89" s="10"/>
      <c r="D89" s="58"/>
      <c r="E89" s="55"/>
      <c r="F89" s="56"/>
      <c r="G89" s="53"/>
    </row>
    <row r="90" spans="1:7" ht="12.75">
      <c r="A90" s="6"/>
      <c r="B90" s="43"/>
      <c r="C90" s="10"/>
      <c r="D90" s="54"/>
      <c r="E90" s="55"/>
      <c r="F90" s="56"/>
      <c r="G90" s="53"/>
    </row>
    <row r="91" spans="1:7" ht="12.75">
      <c r="A91" s="6" t="s">
        <v>9</v>
      </c>
      <c r="B91" s="44" t="s">
        <v>50</v>
      </c>
      <c r="C91" s="10"/>
      <c r="D91" s="54"/>
      <c r="E91" s="55"/>
      <c r="F91" s="56"/>
      <c r="G91" s="53"/>
    </row>
    <row r="92" spans="1:7" ht="12.75">
      <c r="A92" s="6"/>
      <c r="B92" s="12"/>
      <c r="C92" s="10"/>
      <c r="D92" s="54"/>
      <c r="E92" s="55"/>
      <c r="F92" s="56"/>
      <c r="G92" s="53"/>
    </row>
    <row r="93" spans="1:7" ht="26.25">
      <c r="A93" s="6"/>
      <c r="B93" s="12" t="s">
        <v>51</v>
      </c>
      <c r="C93" s="10"/>
      <c r="D93" s="54"/>
      <c r="E93" s="55"/>
      <c r="F93" s="56"/>
      <c r="G93" s="53"/>
    </row>
    <row r="94" spans="1:7" ht="12.75">
      <c r="A94" s="6"/>
      <c r="B94" s="12"/>
      <c r="C94" s="10"/>
      <c r="D94" s="54"/>
      <c r="E94" s="55"/>
      <c r="F94" s="56"/>
      <c r="G94" s="53"/>
    </row>
    <row r="95" spans="1:7" ht="26.25">
      <c r="A95" s="6"/>
      <c r="B95" s="12" t="s">
        <v>52</v>
      </c>
      <c r="C95" s="10"/>
      <c r="D95" s="54"/>
      <c r="E95" s="55"/>
      <c r="F95" s="56"/>
      <c r="G95" s="53"/>
    </row>
    <row r="96" spans="1:7" ht="12.75">
      <c r="A96" s="6"/>
      <c r="B96" s="13"/>
      <c r="C96" s="10"/>
      <c r="D96" s="54"/>
      <c r="E96" s="55"/>
      <c r="F96" s="56"/>
      <c r="G96" s="53"/>
    </row>
    <row r="97" spans="1:7" ht="12.75">
      <c r="A97" s="6" t="s">
        <v>12</v>
      </c>
      <c r="B97" s="59" t="s">
        <v>53</v>
      </c>
      <c r="C97" s="10"/>
      <c r="D97" s="54"/>
      <c r="E97" s="55"/>
      <c r="F97" s="56"/>
      <c r="G97" s="53"/>
    </row>
    <row r="98" spans="1:7" ht="12.75">
      <c r="A98" s="6"/>
      <c r="B98" s="59"/>
      <c r="C98" s="10"/>
      <c r="D98" s="54"/>
      <c r="E98" s="55"/>
      <c r="F98" s="56"/>
      <c r="G98" s="53"/>
    </row>
    <row r="99" spans="1:7" ht="39">
      <c r="A99" s="6"/>
      <c r="B99" s="12" t="s">
        <v>54</v>
      </c>
      <c r="C99" s="10"/>
      <c r="D99" s="54"/>
      <c r="E99" s="55"/>
      <c r="F99" s="56"/>
      <c r="G99" s="53"/>
    </row>
    <row r="100" spans="1:7" ht="12.75">
      <c r="A100" s="6"/>
      <c r="B100" s="12"/>
      <c r="C100" s="10"/>
      <c r="D100" s="54"/>
      <c r="E100" s="55"/>
      <c r="F100" s="56"/>
      <c r="G100" s="53"/>
    </row>
    <row r="101" spans="1:3" ht="12.75">
      <c r="A101" s="6" t="s">
        <v>16</v>
      </c>
      <c r="B101" s="13" t="s">
        <v>55</v>
      </c>
      <c r="C101" s="10"/>
    </row>
    <row r="102" spans="1:3" ht="12.75">
      <c r="A102" s="6"/>
      <c r="B102" s="13"/>
      <c r="C102" s="10"/>
    </row>
    <row r="103" spans="1:3" ht="52.5">
      <c r="A103" s="6"/>
      <c r="B103" s="12" t="s">
        <v>56</v>
      </c>
      <c r="C103" s="10">
        <v>0</v>
      </c>
    </row>
    <row r="104" spans="1:3" s="49" customFormat="1" ht="12.75">
      <c r="A104" s="6"/>
      <c r="B104" s="60"/>
      <c r="C104" s="10"/>
    </row>
    <row r="105" spans="1:3" s="49" customFormat="1" ht="12.75">
      <c r="A105" s="6" t="s">
        <v>19</v>
      </c>
      <c r="B105" s="13" t="s">
        <v>57</v>
      </c>
      <c r="C105" s="10"/>
    </row>
    <row r="106" spans="1:3" ht="12.75">
      <c r="A106" s="6"/>
      <c r="B106" s="12"/>
      <c r="C106" s="10"/>
    </row>
    <row r="107" spans="1:3" ht="39">
      <c r="A107" s="6"/>
      <c r="B107" s="12" t="s">
        <v>58</v>
      </c>
      <c r="C107" s="10"/>
    </row>
    <row r="108" spans="1:3" ht="12.75">
      <c r="A108" s="6"/>
      <c r="B108" s="12"/>
      <c r="C108" s="10"/>
    </row>
    <row r="109" spans="1:3" ht="12.75">
      <c r="A109" s="6" t="s">
        <v>22</v>
      </c>
      <c r="B109" s="13" t="s">
        <v>59</v>
      </c>
      <c r="C109" s="10"/>
    </row>
    <row r="110" spans="1:3" ht="12.75">
      <c r="A110" s="6"/>
      <c r="B110" s="12"/>
      <c r="C110" s="10"/>
    </row>
    <row r="111" spans="1:3" ht="52.5">
      <c r="A111" s="6"/>
      <c r="B111" s="12" t="s">
        <v>60</v>
      </c>
      <c r="C111" s="10"/>
    </row>
    <row r="112" spans="1:3" ht="39">
      <c r="A112" s="6"/>
      <c r="B112" s="12" t="s">
        <v>61</v>
      </c>
      <c r="C112" s="10"/>
    </row>
    <row r="113" spans="1:3" ht="12.75">
      <c r="A113" s="6"/>
      <c r="B113" s="12"/>
      <c r="C113" s="10"/>
    </row>
    <row r="114" spans="1:3" ht="12.75">
      <c r="A114" s="6"/>
      <c r="B114" s="12"/>
      <c r="C114" s="10"/>
    </row>
    <row r="115" spans="1:3" ht="12.75">
      <c r="A115" s="6"/>
      <c r="B115" s="12"/>
      <c r="C115" s="10"/>
    </row>
    <row r="116" spans="1:3" ht="12.75">
      <c r="A116" s="6"/>
      <c r="B116" s="12"/>
      <c r="C116" s="10"/>
    </row>
    <row r="117" spans="1:3" ht="12.75">
      <c r="A117" s="6"/>
      <c r="B117" s="12"/>
      <c r="C117" s="10"/>
    </row>
    <row r="118" spans="1:3" ht="12.75">
      <c r="A118" s="6"/>
      <c r="B118" s="12"/>
      <c r="C118" s="10"/>
    </row>
    <row r="119" spans="1:3" ht="12.75">
      <c r="A119" s="6"/>
      <c r="B119" s="12"/>
      <c r="C119" s="10"/>
    </row>
    <row r="120" spans="1:3" ht="12.75">
      <c r="A120" s="6"/>
      <c r="B120" s="12"/>
      <c r="C120" s="10"/>
    </row>
    <row r="121" spans="1:8" ht="13.5" thickBot="1">
      <c r="A121" s="28"/>
      <c r="B121" s="29" t="s">
        <v>27</v>
      </c>
      <c r="C121" s="30">
        <f>SUM(C86:C120)</f>
        <v>0</v>
      </c>
      <c r="H121" s="11" t="s">
        <v>31</v>
      </c>
    </row>
    <row r="122" spans="1:3" ht="13.5" thickTop="1">
      <c r="A122" s="31"/>
      <c r="B122" s="32"/>
      <c r="C122" s="33"/>
    </row>
    <row r="123" spans="1:3" ht="13.5" thickBot="1">
      <c r="A123" s="34"/>
      <c r="B123" s="35"/>
      <c r="C123" s="36"/>
    </row>
    <row r="124" spans="1:3" ht="13.5" thickTop="1">
      <c r="A124" s="37" t="s">
        <v>0</v>
      </c>
      <c r="B124" s="38" t="s">
        <v>1</v>
      </c>
      <c r="C124" s="4" t="s">
        <v>2</v>
      </c>
    </row>
    <row r="125" spans="1:3" ht="12.75">
      <c r="A125" s="39"/>
      <c r="B125" s="61"/>
      <c r="C125" s="41"/>
    </row>
    <row r="126" spans="1:3" ht="12.75">
      <c r="A126" s="6" t="s">
        <v>4</v>
      </c>
      <c r="B126" s="13" t="s">
        <v>62</v>
      </c>
      <c r="C126" s="10"/>
    </row>
    <row r="127" spans="1:3" ht="12.75">
      <c r="A127" s="6"/>
      <c r="B127" s="12"/>
      <c r="C127" s="10"/>
    </row>
    <row r="128" spans="1:3" ht="12.75">
      <c r="A128" s="6"/>
      <c r="B128" s="12" t="s">
        <v>63</v>
      </c>
      <c r="C128" s="10"/>
    </row>
    <row r="129" spans="1:3" ht="12.75">
      <c r="A129" s="6"/>
      <c r="B129" s="13"/>
      <c r="C129" s="10"/>
    </row>
    <row r="130" spans="1:3" ht="12.75">
      <c r="A130" s="6" t="s">
        <v>9</v>
      </c>
      <c r="B130" s="13" t="s">
        <v>64</v>
      </c>
      <c r="C130" s="10"/>
    </row>
    <row r="131" spans="1:3" ht="12.75">
      <c r="A131" s="6"/>
      <c r="B131" s="12"/>
      <c r="C131" s="10"/>
    </row>
    <row r="132" spans="1:3" s="49" customFormat="1" ht="12.75">
      <c r="A132" s="6"/>
      <c r="B132" s="12" t="s">
        <v>65</v>
      </c>
      <c r="C132" s="62"/>
    </row>
    <row r="133" spans="1:3" s="49" customFormat="1" ht="12.75">
      <c r="A133" s="6"/>
      <c r="B133" s="63"/>
      <c r="C133" s="62"/>
    </row>
    <row r="134" spans="1:3" ht="26.25">
      <c r="A134" s="39" t="s">
        <v>12</v>
      </c>
      <c r="B134" s="9" t="s">
        <v>66</v>
      </c>
      <c r="C134" s="10"/>
    </row>
    <row r="135" spans="1:3" ht="12.75">
      <c r="A135" s="39"/>
      <c r="B135" s="9"/>
      <c r="C135" s="10"/>
    </row>
    <row r="136" spans="1:3" ht="12.75">
      <c r="A136" s="6"/>
      <c r="B136" s="12" t="s">
        <v>67</v>
      </c>
      <c r="C136" s="10"/>
    </row>
    <row r="137" spans="1:3" ht="12.75">
      <c r="A137" s="507"/>
      <c r="B137" s="12"/>
      <c r="C137" s="508"/>
    </row>
    <row r="138" spans="1:3" ht="12.75">
      <c r="A138" s="61"/>
      <c r="B138" s="13" t="s">
        <v>476</v>
      </c>
      <c r="C138" s="506"/>
    </row>
    <row r="139" spans="1:3" ht="12.75">
      <c r="A139" s="61"/>
      <c r="B139" s="12"/>
      <c r="C139" s="506"/>
    </row>
    <row r="140" spans="1:3" ht="12.75">
      <c r="A140" s="61"/>
      <c r="B140" s="13" t="s">
        <v>477</v>
      </c>
      <c r="C140" s="506"/>
    </row>
    <row r="141" spans="1:3" ht="12.75">
      <c r="A141" s="61"/>
      <c r="B141" s="12"/>
      <c r="C141" s="506"/>
    </row>
    <row r="142" spans="1:3" ht="12.75">
      <c r="A142" s="61"/>
      <c r="B142" s="13" t="s">
        <v>478</v>
      </c>
      <c r="C142" s="506"/>
    </row>
    <row r="143" spans="1:3" ht="12.75">
      <c r="A143" s="61"/>
      <c r="B143" s="12"/>
      <c r="C143" s="506"/>
    </row>
    <row r="144" spans="1:3" ht="12.75">
      <c r="A144" s="61"/>
      <c r="B144" s="13" t="s">
        <v>479</v>
      </c>
      <c r="C144" s="506"/>
    </row>
    <row r="145" spans="1:3" ht="12.75">
      <c r="A145" s="61"/>
      <c r="B145" s="64"/>
      <c r="C145" s="506"/>
    </row>
    <row r="146" spans="1:3" ht="12.75">
      <c r="A146" s="61"/>
      <c r="B146" s="13" t="s">
        <v>480</v>
      </c>
      <c r="C146" s="506"/>
    </row>
    <row r="147" spans="1:3" ht="12.75">
      <c r="A147" s="61"/>
      <c r="B147" s="64" t="s">
        <v>481</v>
      </c>
      <c r="C147" s="506"/>
    </row>
    <row r="148" spans="1:3" ht="12.75">
      <c r="A148" s="61"/>
      <c r="B148" s="64"/>
      <c r="C148" s="506"/>
    </row>
    <row r="149" spans="1:7" ht="26.25">
      <c r="A149" s="61"/>
      <c r="B149" s="13" t="s">
        <v>482</v>
      </c>
      <c r="C149" s="506"/>
      <c r="G149" s="11" t="s">
        <v>31</v>
      </c>
    </row>
    <row r="150" spans="1:3" ht="12.75">
      <c r="A150" s="61"/>
      <c r="B150" s="13" t="s">
        <v>483</v>
      </c>
      <c r="C150" s="506"/>
    </row>
    <row r="151" spans="1:3" ht="12.75">
      <c r="A151" s="61"/>
      <c r="B151" s="64"/>
      <c r="C151" s="506"/>
    </row>
    <row r="152" spans="1:3" ht="12.75">
      <c r="A152" s="61"/>
      <c r="B152" s="13" t="s">
        <v>484</v>
      </c>
      <c r="C152" s="506"/>
    </row>
    <row r="153" spans="1:3" ht="12.75">
      <c r="A153" s="61"/>
      <c r="B153" s="64"/>
      <c r="C153" s="506"/>
    </row>
    <row r="154" spans="1:3" ht="12.75">
      <c r="A154" s="61"/>
      <c r="B154" s="13" t="s">
        <v>485</v>
      </c>
      <c r="C154" s="506"/>
    </row>
    <row r="155" spans="1:3" ht="12.75">
      <c r="A155" s="61"/>
      <c r="B155" s="13"/>
      <c r="C155" s="506"/>
    </row>
    <row r="156" spans="1:3" ht="12.75">
      <c r="A156" s="61"/>
      <c r="B156" s="13" t="s">
        <v>612</v>
      </c>
      <c r="C156" s="506"/>
    </row>
    <row r="157" spans="1:3" ht="12.75">
      <c r="A157" s="61"/>
      <c r="B157" s="64"/>
      <c r="C157" s="506"/>
    </row>
    <row r="158" spans="1:3" ht="12.75">
      <c r="A158" s="61"/>
      <c r="B158" s="13" t="s">
        <v>486</v>
      </c>
      <c r="C158" s="506"/>
    </row>
    <row r="159" spans="1:3" ht="12.75">
      <c r="A159" s="61"/>
      <c r="B159" s="12"/>
      <c r="C159" s="506"/>
    </row>
    <row r="160" spans="1:3" ht="12.75">
      <c r="A160" s="61"/>
      <c r="B160" s="13" t="s">
        <v>487</v>
      </c>
      <c r="C160" s="506"/>
    </row>
    <row r="161" spans="1:3" ht="12.75">
      <c r="A161" s="61"/>
      <c r="B161" s="13"/>
      <c r="C161" s="506"/>
    </row>
    <row r="162" spans="1:3" ht="12.75">
      <c r="A162" s="61"/>
      <c r="B162" s="13"/>
      <c r="C162" s="506"/>
    </row>
    <row r="163" spans="1:3" ht="12.75">
      <c r="A163" s="61"/>
      <c r="B163" s="13" t="s">
        <v>488</v>
      </c>
      <c r="C163" s="506"/>
    </row>
    <row r="164" spans="1:3" ht="12.75">
      <c r="A164" s="61"/>
      <c r="B164" s="12" t="s">
        <v>489</v>
      </c>
      <c r="C164" s="506"/>
    </row>
    <row r="165" spans="1:3" ht="12.75">
      <c r="A165" s="61"/>
      <c r="B165" s="592" t="s">
        <v>613</v>
      </c>
      <c r="C165" s="506"/>
    </row>
    <row r="166" spans="1:3" ht="12.75">
      <c r="A166" s="61"/>
      <c r="B166" s="12"/>
      <c r="C166" s="506"/>
    </row>
    <row r="167" spans="1:3" ht="12.75">
      <c r="A167" s="61"/>
      <c r="B167" s="12"/>
      <c r="C167" s="506"/>
    </row>
    <row r="168" spans="1:3" ht="12.75">
      <c r="A168" s="61"/>
      <c r="B168" s="12"/>
      <c r="C168" s="506"/>
    </row>
    <row r="169" spans="1:3" ht="12.75">
      <c r="A169" s="6"/>
      <c r="B169" s="12"/>
      <c r="C169" s="10"/>
    </row>
    <row r="170" spans="1:3" ht="12.75">
      <c r="A170" s="6"/>
      <c r="B170" s="12"/>
      <c r="C170" s="10"/>
    </row>
    <row r="171" spans="1:8" ht="13.5" thickBot="1">
      <c r="A171" s="65"/>
      <c r="B171" s="66" t="s">
        <v>27</v>
      </c>
      <c r="C171" s="67">
        <f>SUM(C125:C170)</f>
        <v>0</v>
      </c>
      <c r="H171" s="11" t="s">
        <v>31</v>
      </c>
    </row>
    <row r="172" spans="1:3" ht="13.5" thickTop="1">
      <c r="A172" s="31"/>
      <c r="B172" s="68"/>
      <c r="C172" s="33"/>
    </row>
    <row r="173" spans="1:3" ht="13.5" thickBot="1">
      <c r="A173" s="69"/>
      <c r="B173" s="70"/>
      <c r="C173" s="71"/>
    </row>
    <row r="174" spans="1:3" s="75" customFormat="1" ht="13.5" thickTop="1">
      <c r="A174" s="72" t="s">
        <v>0</v>
      </c>
      <c r="B174" s="73" t="s">
        <v>1</v>
      </c>
      <c r="C174" s="74" t="s">
        <v>68</v>
      </c>
    </row>
    <row r="175" spans="1:3" s="75" customFormat="1" ht="12.75">
      <c r="A175" s="76"/>
      <c r="B175" s="77"/>
      <c r="C175" s="78"/>
    </row>
    <row r="176" spans="1:3" s="75" customFormat="1" ht="12.75">
      <c r="A176" s="76"/>
      <c r="B176" s="77"/>
      <c r="C176" s="78"/>
    </row>
    <row r="177" spans="1:3" s="75" customFormat="1" ht="12.75">
      <c r="A177" s="76"/>
      <c r="B177" s="79" t="s">
        <v>69</v>
      </c>
      <c r="C177" s="78"/>
    </row>
    <row r="178" spans="1:3" s="75" customFormat="1" ht="12.75">
      <c r="A178" s="76"/>
      <c r="B178" s="80"/>
      <c r="C178" s="78"/>
    </row>
    <row r="179" spans="1:3" s="75" customFormat="1" ht="12.75">
      <c r="A179" s="76"/>
      <c r="B179" s="509" t="s">
        <v>490</v>
      </c>
      <c r="C179" s="78">
        <f>C42</f>
        <v>0</v>
      </c>
    </row>
    <row r="180" spans="1:3" s="75" customFormat="1" ht="12.75">
      <c r="A180" s="76"/>
      <c r="B180" s="80"/>
      <c r="C180" s="78"/>
    </row>
    <row r="181" spans="1:3" s="75" customFormat="1" ht="12.75">
      <c r="A181" s="76"/>
      <c r="B181" s="509" t="s">
        <v>491</v>
      </c>
      <c r="C181" s="78">
        <f>C82</f>
        <v>0</v>
      </c>
    </row>
    <row r="182" spans="1:3" s="75" customFormat="1" ht="12.75">
      <c r="A182" s="82"/>
      <c r="B182" s="80"/>
      <c r="C182" s="78"/>
    </row>
    <row r="183" spans="1:3" s="75" customFormat="1" ht="12.75">
      <c r="A183" s="82"/>
      <c r="B183" s="509" t="s">
        <v>492</v>
      </c>
      <c r="C183" s="83">
        <f>C121</f>
        <v>0</v>
      </c>
    </row>
    <row r="184" spans="1:3" s="75" customFormat="1" ht="12.75">
      <c r="A184" s="82"/>
      <c r="B184" s="80"/>
      <c r="C184" s="83"/>
    </row>
    <row r="185" spans="1:3" s="75" customFormat="1" ht="12.75">
      <c r="A185" s="82"/>
      <c r="B185" s="509" t="s">
        <v>493</v>
      </c>
      <c r="C185" s="83">
        <f>C171</f>
        <v>0</v>
      </c>
    </row>
    <row r="186" spans="1:3" s="75" customFormat="1" ht="12.75">
      <c r="A186" s="82"/>
      <c r="B186" s="80"/>
      <c r="C186" s="83"/>
    </row>
    <row r="187" spans="1:3" ht="12.75">
      <c r="A187" s="6"/>
      <c r="B187" s="7"/>
      <c r="C187" s="84"/>
    </row>
    <row r="188" spans="1:3" ht="12.75">
      <c r="A188" s="6"/>
      <c r="B188" s="7"/>
      <c r="C188" s="84"/>
    </row>
    <row r="189" spans="1:3" ht="12.75">
      <c r="A189" s="6"/>
      <c r="B189" s="7"/>
      <c r="C189" s="84"/>
    </row>
    <row r="190" spans="1:3" ht="12.75">
      <c r="A190" s="6"/>
      <c r="B190" s="7"/>
      <c r="C190" s="84"/>
    </row>
    <row r="191" spans="1:3" ht="12.75">
      <c r="A191" s="6"/>
      <c r="B191" s="7"/>
      <c r="C191" s="84"/>
    </row>
    <row r="192" spans="1:3" ht="12.75">
      <c r="A192" s="6"/>
      <c r="B192" s="7"/>
      <c r="C192" s="84"/>
    </row>
    <row r="193" spans="1:3" ht="12.75">
      <c r="A193" s="6"/>
      <c r="B193" s="7"/>
      <c r="C193" s="84"/>
    </row>
    <row r="194" spans="1:3" ht="12.75">
      <c r="A194" s="6"/>
      <c r="B194" s="7"/>
      <c r="C194" s="84"/>
    </row>
    <row r="195" spans="1:3" ht="12.75">
      <c r="A195" s="6"/>
      <c r="B195" s="7"/>
      <c r="C195" s="84"/>
    </row>
    <row r="196" spans="1:3" ht="12.75">
      <c r="A196" s="6"/>
      <c r="B196" s="7"/>
      <c r="C196" s="84"/>
    </row>
    <row r="197" spans="1:3" ht="12.75">
      <c r="A197" s="6"/>
      <c r="B197" s="7"/>
      <c r="C197" s="84"/>
    </row>
    <row r="198" spans="1:3" ht="12.75">
      <c r="A198" s="6"/>
      <c r="B198" s="7"/>
      <c r="C198" s="84"/>
    </row>
    <row r="199" spans="1:3" ht="12.75">
      <c r="A199" s="6"/>
      <c r="B199" s="7"/>
      <c r="C199" s="84"/>
    </row>
    <row r="200" spans="1:3" ht="12.75">
      <c r="A200" s="6"/>
      <c r="B200" s="7"/>
      <c r="C200" s="84"/>
    </row>
    <row r="201" spans="1:3" ht="12.75">
      <c r="A201" s="6"/>
      <c r="B201" s="7"/>
      <c r="C201" s="84"/>
    </row>
    <row r="202" spans="1:3" ht="12.75">
      <c r="A202" s="6"/>
      <c r="B202" s="7"/>
      <c r="C202" s="84"/>
    </row>
    <row r="203" spans="1:3" ht="12.75">
      <c r="A203" s="6"/>
      <c r="B203" s="7"/>
      <c r="C203" s="84"/>
    </row>
    <row r="204" spans="1:3" ht="12.75">
      <c r="A204" s="6"/>
      <c r="B204" s="7"/>
      <c r="C204" s="84"/>
    </row>
    <row r="205" spans="1:3" ht="12.75">
      <c r="A205" s="6"/>
      <c r="B205" s="7"/>
      <c r="C205" s="84"/>
    </row>
    <row r="206" spans="1:3" ht="12.75">
      <c r="A206" s="6"/>
      <c r="B206" s="7"/>
      <c r="C206" s="84"/>
    </row>
    <row r="207" spans="1:3" ht="12.75">
      <c r="A207" s="6"/>
      <c r="B207" s="7"/>
      <c r="C207" s="84"/>
    </row>
    <row r="208" spans="1:3" ht="12.75">
      <c r="A208" s="6"/>
      <c r="B208" s="7"/>
      <c r="C208" s="84"/>
    </row>
    <row r="209" spans="1:3" ht="12.75">
      <c r="A209" s="6"/>
      <c r="B209" s="7"/>
      <c r="C209" s="84"/>
    </row>
    <row r="210" spans="1:3" ht="12.75">
      <c r="A210" s="6"/>
      <c r="B210" s="7"/>
      <c r="C210" s="84"/>
    </row>
    <row r="211" spans="1:3" ht="12.75">
      <c r="A211" s="6"/>
      <c r="B211" s="7"/>
      <c r="C211" s="84"/>
    </row>
    <row r="212" spans="1:3" ht="12.75">
      <c r="A212" s="6"/>
      <c r="B212" s="7"/>
      <c r="C212" s="84"/>
    </row>
    <row r="213" spans="1:3" ht="12.75">
      <c r="A213" s="6"/>
      <c r="B213" s="7"/>
      <c r="C213" s="84"/>
    </row>
    <row r="214" spans="1:3" ht="12.75">
      <c r="A214" s="6"/>
      <c r="B214" s="7"/>
      <c r="C214" s="84"/>
    </row>
    <row r="215" spans="1:3" ht="12.75">
      <c r="A215" s="6"/>
      <c r="B215" s="7"/>
      <c r="C215" s="84"/>
    </row>
    <row r="216" spans="1:3" ht="12.75">
      <c r="A216" s="6"/>
      <c r="B216" s="7"/>
      <c r="C216" s="84"/>
    </row>
    <row r="217" spans="1:3" ht="12.75">
      <c r="A217" s="6"/>
      <c r="B217" s="7"/>
      <c r="C217" s="84"/>
    </row>
    <row r="218" spans="1:3" ht="12.75">
      <c r="A218" s="6"/>
      <c r="B218" s="7"/>
      <c r="C218" s="84"/>
    </row>
    <row r="219" spans="1:3" ht="12.75">
      <c r="A219" s="6"/>
      <c r="B219" s="7"/>
      <c r="C219" s="84"/>
    </row>
    <row r="220" spans="1:3" ht="12.75">
      <c r="A220" s="6"/>
      <c r="B220" s="7"/>
      <c r="C220" s="84"/>
    </row>
    <row r="221" spans="1:3" ht="12.75">
      <c r="A221" s="6"/>
      <c r="B221" s="7"/>
      <c r="C221" s="84"/>
    </row>
    <row r="222" spans="1:3" ht="12.75">
      <c r="A222" s="6"/>
      <c r="B222" s="7"/>
      <c r="C222" s="84"/>
    </row>
    <row r="223" spans="1:3" ht="12.75">
      <c r="A223" s="6"/>
      <c r="B223" s="7"/>
      <c r="C223" s="85"/>
    </row>
    <row r="224" spans="1:3" s="89" customFormat="1" ht="13.5" thickBot="1">
      <c r="A224" s="86"/>
      <c r="B224" s="87" t="s">
        <v>518</v>
      </c>
      <c r="C224" s="88">
        <f>SUM(C176:C223)</f>
        <v>0</v>
      </c>
    </row>
    <row r="225" spans="1:3" ht="13.5" thickTop="1">
      <c r="A225" s="90"/>
      <c r="B225" s="91"/>
      <c r="C225" s="92"/>
    </row>
  </sheetData>
  <sheetProtection/>
  <printOptions/>
  <pageMargins left="0.748031496062992" right="0.275590551181102" top="0.99" bottom="0.47244094488189" header="0.28" footer="0.15748031496063"/>
  <pageSetup firstPageNumber="1" useFirstPageNumber="1" horizontalDpi="600" verticalDpi="600" orientation="portrait" r:id="rId1"/>
  <headerFooter alignWithMargins="0">
    <oddFooter>&amp;C&amp;"Arial,Bold"&amp;P</oddFooter>
  </headerFooter>
  <rowBreaks count="3" manualBreakCount="3">
    <brk id="83" max="2" man="1"/>
    <brk id="122" max="2" man="1"/>
    <brk id="172" max="2" man="1"/>
  </rowBreaks>
</worksheet>
</file>

<file path=xl/worksheets/sheet3.xml><?xml version="1.0" encoding="utf-8"?>
<worksheet xmlns="http://schemas.openxmlformats.org/spreadsheetml/2006/main" xmlns:r="http://schemas.openxmlformats.org/officeDocument/2006/relationships">
  <dimension ref="A1:C436"/>
  <sheetViews>
    <sheetView view="pageBreakPreview" zoomScaleSheetLayoutView="100" zoomScalePageLayoutView="80" workbookViewId="0" topLeftCell="A396">
      <selection activeCell="C380" sqref="C380"/>
    </sheetView>
  </sheetViews>
  <sheetFormatPr defaultColWidth="10.7109375" defaultRowHeight="12.75"/>
  <cols>
    <col min="1" max="1" width="7.421875" style="149" customWidth="1"/>
    <col min="2" max="2" width="71.00390625" style="150" customWidth="1"/>
    <col min="3" max="3" width="14.00390625" style="151" customWidth="1"/>
    <col min="4" max="4" width="13.7109375" style="75" customWidth="1"/>
    <col min="5" max="16384" width="10.7109375" style="75" customWidth="1"/>
  </cols>
  <sheetData>
    <row r="1" spans="1:3" ht="12.75">
      <c r="A1" s="94" t="s">
        <v>0</v>
      </c>
      <c r="B1" s="95" t="s">
        <v>1</v>
      </c>
      <c r="C1" s="96" t="s">
        <v>2</v>
      </c>
    </row>
    <row r="2" spans="1:3" ht="12.75">
      <c r="A2" s="97"/>
      <c r="B2" s="98"/>
      <c r="C2" s="99"/>
    </row>
    <row r="3" spans="1:3" ht="12.75">
      <c r="A3" s="97"/>
      <c r="B3" s="100" t="s">
        <v>70</v>
      </c>
      <c r="C3" s="99"/>
    </row>
    <row r="4" spans="1:3" ht="12.75">
      <c r="A4" s="97"/>
      <c r="B4" s="98"/>
      <c r="C4" s="99"/>
    </row>
    <row r="5" spans="1:3" ht="12.75">
      <c r="A5" s="76" t="s">
        <v>4</v>
      </c>
      <c r="B5" s="101" t="s">
        <v>71</v>
      </c>
      <c r="C5" s="102"/>
    </row>
    <row r="6" spans="1:3" ht="12.75">
      <c r="A6" s="76"/>
      <c r="B6" s="80"/>
      <c r="C6" s="102"/>
    </row>
    <row r="7" spans="1:3" ht="26.25">
      <c r="A7" s="76"/>
      <c r="B7" s="80" t="s">
        <v>72</v>
      </c>
      <c r="C7" s="102"/>
    </row>
    <row r="8" spans="1:3" ht="12.75">
      <c r="A8" s="76"/>
      <c r="B8" s="80"/>
      <c r="C8" s="102"/>
    </row>
    <row r="9" spans="1:3" ht="52.5">
      <c r="A9" s="76"/>
      <c r="B9" s="80" t="s">
        <v>73</v>
      </c>
      <c r="C9" s="102"/>
    </row>
    <row r="10" spans="1:3" ht="12.75">
      <c r="A10" s="76"/>
      <c r="B10" s="80"/>
      <c r="C10" s="102"/>
    </row>
    <row r="11" spans="1:3" ht="12.75">
      <c r="A11" s="76" t="s">
        <v>9</v>
      </c>
      <c r="B11" s="101" t="s">
        <v>74</v>
      </c>
      <c r="C11" s="102"/>
    </row>
    <row r="12" spans="1:3" ht="12.75">
      <c r="A12" s="76"/>
      <c r="B12" s="101"/>
      <c r="C12" s="102"/>
    </row>
    <row r="13" spans="1:3" ht="39">
      <c r="A13" s="76"/>
      <c r="B13" s="80" t="s">
        <v>75</v>
      </c>
      <c r="C13" s="102"/>
    </row>
    <row r="14" spans="1:3" ht="12.75">
      <c r="A14" s="76"/>
      <c r="B14" s="80"/>
      <c r="C14" s="102"/>
    </row>
    <row r="15" spans="1:3" ht="12.75">
      <c r="A15" s="76"/>
      <c r="B15" s="103" t="s">
        <v>76</v>
      </c>
      <c r="C15" s="102"/>
    </row>
    <row r="16" spans="1:3" ht="12.75">
      <c r="A16" s="76"/>
      <c r="B16" s="80"/>
      <c r="C16" s="102"/>
    </row>
    <row r="17" spans="1:3" ht="12.75">
      <c r="A17" s="76"/>
      <c r="B17" s="103" t="s">
        <v>77</v>
      </c>
      <c r="C17" s="102"/>
    </row>
    <row r="18" spans="1:3" ht="12.75">
      <c r="A18" s="76"/>
      <c r="B18" s="80"/>
      <c r="C18" s="102"/>
    </row>
    <row r="19" spans="1:3" ht="12.75">
      <c r="A19" s="76"/>
      <c r="B19" s="103" t="s">
        <v>78</v>
      </c>
      <c r="C19" s="102"/>
    </row>
    <row r="20" spans="1:3" ht="12.75">
      <c r="A20" s="76"/>
      <c r="B20" s="80"/>
      <c r="C20" s="102"/>
    </row>
    <row r="21" spans="1:3" ht="12.75">
      <c r="A21" s="76"/>
      <c r="B21" s="103" t="s">
        <v>79</v>
      </c>
      <c r="C21" s="102"/>
    </row>
    <row r="22" spans="1:3" ht="12.75">
      <c r="A22" s="76"/>
      <c r="B22" s="80"/>
      <c r="C22" s="102"/>
    </row>
    <row r="23" spans="1:3" ht="12.75">
      <c r="A23" s="76"/>
      <c r="B23" s="103" t="s">
        <v>80</v>
      </c>
      <c r="C23" s="102"/>
    </row>
    <row r="24" spans="1:3" ht="12.75">
      <c r="A24" s="76"/>
      <c r="B24" s="80"/>
      <c r="C24" s="102"/>
    </row>
    <row r="25" spans="1:3" ht="12.75">
      <c r="A25" s="76"/>
      <c r="B25" s="103" t="s">
        <v>81</v>
      </c>
      <c r="C25" s="102"/>
    </row>
    <row r="26" spans="1:3" ht="12.75">
      <c r="A26" s="76"/>
      <c r="B26" s="80"/>
      <c r="C26" s="102"/>
    </row>
    <row r="27" spans="1:3" ht="12.75">
      <c r="A27" s="76"/>
      <c r="B27" s="103" t="s">
        <v>82</v>
      </c>
      <c r="C27" s="102"/>
    </row>
    <row r="28" spans="1:3" ht="12.75">
      <c r="A28" s="76"/>
      <c r="B28" s="80"/>
      <c r="C28" s="102"/>
    </row>
    <row r="29" spans="1:3" ht="12.75">
      <c r="A29" s="76"/>
      <c r="B29" s="103" t="s">
        <v>83</v>
      </c>
      <c r="C29" s="102"/>
    </row>
    <row r="30" spans="1:3" ht="12.75">
      <c r="A30" s="76"/>
      <c r="B30" s="103" t="s">
        <v>84</v>
      </c>
      <c r="C30" s="102"/>
    </row>
    <row r="31" spans="1:3" ht="12.75">
      <c r="A31" s="76"/>
      <c r="B31" s="103" t="s">
        <v>85</v>
      </c>
      <c r="C31" s="102"/>
    </row>
    <row r="32" spans="1:3" ht="12.75">
      <c r="A32" s="76"/>
      <c r="B32" s="103"/>
      <c r="C32" s="102"/>
    </row>
    <row r="33" spans="1:3" ht="12.75">
      <c r="A33" s="76"/>
      <c r="B33" s="103" t="s">
        <v>86</v>
      </c>
      <c r="C33" s="102"/>
    </row>
    <row r="34" spans="1:3" ht="12.75">
      <c r="A34" s="76"/>
      <c r="B34" s="103" t="s">
        <v>87</v>
      </c>
      <c r="C34" s="102"/>
    </row>
    <row r="35" spans="1:3" ht="12.75">
      <c r="A35" s="76"/>
      <c r="B35" s="80"/>
      <c r="C35" s="102"/>
    </row>
    <row r="36" spans="1:3" ht="12.75">
      <c r="A36" s="76"/>
      <c r="B36" s="103" t="s">
        <v>88</v>
      </c>
      <c r="C36" s="102"/>
    </row>
    <row r="37" spans="1:3" ht="12.75">
      <c r="A37" s="76"/>
      <c r="B37" s="103"/>
      <c r="C37" s="102"/>
    </row>
    <row r="38" spans="1:3" ht="12.75">
      <c r="A38" s="76"/>
      <c r="B38" s="103" t="s">
        <v>89</v>
      </c>
      <c r="C38" s="102"/>
    </row>
    <row r="39" spans="1:3" ht="12.75">
      <c r="A39" s="76"/>
      <c r="B39" s="103"/>
      <c r="C39" s="102"/>
    </row>
    <row r="40" spans="1:3" ht="12.75">
      <c r="A40" s="76"/>
      <c r="B40" s="103"/>
      <c r="C40" s="102"/>
    </row>
    <row r="41" spans="1:3" ht="12.75">
      <c r="A41" s="76"/>
      <c r="B41" s="103"/>
      <c r="C41" s="102"/>
    </row>
    <row r="42" spans="1:3" ht="12.75">
      <c r="A42" s="76"/>
      <c r="B42" s="103"/>
      <c r="C42" s="102"/>
    </row>
    <row r="43" spans="1:3" ht="12.75">
      <c r="A43" s="76"/>
      <c r="B43" s="103"/>
      <c r="C43" s="102"/>
    </row>
    <row r="44" spans="1:3" ht="12.75">
      <c r="A44" s="76"/>
      <c r="B44" s="103"/>
      <c r="C44" s="102"/>
    </row>
    <row r="45" spans="1:3" ht="12.75">
      <c r="A45" s="76"/>
      <c r="B45" s="103"/>
      <c r="C45" s="102"/>
    </row>
    <row r="46" spans="1:3" ht="12.75">
      <c r="A46" s="76"/>
      <c r="B46" s="103"/>
      <c r="C46" s="102"/>
    </row>
    <row r="47" spans="1:3" ht="12.75">
      <c r="A47" s="76"/>
      <c r="B47" s="103"/>
      <c r="C47" s="102"/>
    </row>
    <row r="48" spans="1:3" ht="12.75">
      <c r="A48" s="104"/>
      <c r="B48" s="626" t="s">
        <v>90</v>
      </c>
      <c r="C48" s="105"/>
    </row>
    <row r="49" spans="1:3" ht="13.5" thickBot="1">
      <c r="A49" s="106"/>
      <c r="B49" s="627"/>
      <c r="C49" s="107">
        <f>SUM(C2:C47)</f>
        <v>0</v>
      </c>
    </row>
    <row r="50" spans="1:3" ht="13.5" thickTop="1">
      <c r="A50" s="31"/>
      <c r="B50" s="32"/>
      <c r="C50" s="108"/>
    </row>
    <row r="51" spans="1:3" ht="13.5" thickBot="1">
      <c r="A51" s="34"/>
      <c r="B51" s="35"/>
      <c r="C51" s="109"/>
    </row>
    <row r="52" spans="1:3" ht="13.5" thickTop="1">
      <c r="A52" s="94" t="s">
        <v>0</v>
      </c>
      <c r="B52" s="95" t="s">
        <v>1</v>
      </c>
      <c r="C52" s="96" t="s">
        <v>2</v>
      </c>
    </row>
    <row r="53" spans="1:3" ht="12.75">
      <c r="A53" s="76"/>
      <c r="B53" s="77"/>
      <c r="C53" s="102"/>
    </row>
    <row r="54" spans="1:3" s="89" customFormat="1" ht="12.75">
      <c r="A54" s="110" t="s">
        <v>4</v>
      </c>
      <c r="B54" s="111" t="s">
        <v>91</v>
      </c>
      <c r="C54" s="112"/>
    </row>
    <row r="55" spans="1:3" ht="12.75">
      <c r="A55" s="76"/>
      <c r="B55" s="80"/>
      <c r="C55" s="102"/>
    </row>
    <row r="56" spans="1:3" ht="105">
      <c r="A56" s="76"/>
      <c r="B56" s="80" t="s">
        <v>92</v>
      </c>
      <c r="C56" s="102"/>
    </row>
    <row r="57" spans="1:3" ht="12.75">
      <c r="A57" s="76"/>
      <c r="B57" s="80"/>
      <c r="C57" s="102"/>
    </row>
    <row r="58" spans="1:3" ht="12.75">
      <c r="A58" s="76"/>
      <c r="B58" s="103" t="s">
        <v>93</v>
      </c>
      <c r="C58" s="102"/>
    </row>
    <row r="59" spans="1:3" ht="12.75">
      <c r="A59" s="76"/>
      <c r="B59" s="80"/>
      <c r="C59" s="102"/>
    </row>
    <row r="60" spans="1:3" ht="39">
      <c r="A60" s="76"/>
      <c r="B60" s="80" t="s">
        <v>94</v>
      </c>
      <c r="C60" s="102"/>
    </row>
    <row r="61" spans="1:3" ht="12.75">
      <c r="A61" s="76"/>
      <c r="B61" s="113"/>
      <c r="C61" s="102"/>
    </row>
    <row r="62" spans="1:3" ht="12.75">
      <c r="A62" s="76"/>
      <c r="B62" s="114" t="s">
        <v>95</v>
      </c>
      <c r="C62" s="102"/>
    </row>
    <row r="63" spans="1:3" ht="12.75">
      <c r="A63" s="76"/>
      <c r="B63" s="113"/>
      <c r="C63" s="102"/>
    </row>
    <row r="64" spans="1:3" ht="12.75">
      <c r="A64" s="76"/>
      <c r="B64" s="113" t="s">
        <v>96</v>
      </c>
      <c r="C64" s="102"/>
    </row>
    <row r="65" spans="1:3" ht="12.75">
      <c r="A65" s="76"/>
      <c r="B65" s="113" t="s">
        <v>97</v>
      </c>
      <c r="C65" s="102"/>
    </row>
    <row r="66" spans="1:3" ht="12.75">
      <c r="A66" s="76"/>
      <c r="B66" s="113" t="s">
        <v>98</v>
      </c>
      <c r="C66" s="102"/>
    </row>
    <row r="67" spans="1:3" ht="12.75">
      <c r="A67" s="76"/>
      <c r="B67" s="113"/>
      <c r="C67" s="102"/>
    </row>
    <row r="68" spans="1:3" ht="26.25">
      <c r="A68" s="76"/>
      <c r="B68" s="113" t="s">
        <v>99</v>
      </c>
      <c r="C68" s="102"/>
    </row>
    <row r="69" spans="1:3" ht="12.75">
      <c r="A69" s="76"/>
      <c r="B69" s="115"/>
      <c r="C69" s="102"/>
    </row>
    <row r="70" spans="1:3" ht="12.75">
      <c r="A70" s="76"/>
      <c r="B70" s="116" t="s">
        <v>100</v>
      </c>
      <c r="C70" s="102"/>
    </row>
    <row r="71" spans="1:3" ht="12.75">
      <c r="A71" s="76"/>
      <c r="B71" s="117"/>
      <c r="C71" s="102"/>
    </row>
    <row r="72" spans="1:3" ht="12.75">
      <c r="A72" s="76"/>
      <c r="B72" s="118" t="s">
        <v>614</v>
      </c>
      <c r="C72" s="102"/>
    </row>
    <row r="73" spans="1:3" ht="12.75">
      <c r="A73" s="76"/>
      <c r="B73" s="152" t="s">
        <v>190</v>
      </c>
      <c r="C73" s="102"/>
    </row>
    <row r="74" spans="1:3" ht="12.75">
      <c r="A74" s="76"/>
      <c r="B74" s="119" t="s">
        <v>101</v>
      </c>
      <c r="C74" s="102"/>
    </row>
    <row r="75" spans="1:3" ht="12.75">
      <c r="A75" s="76"/>
      <c r="B75" s="119"/>
      <c r="C75" s="102"/>
    </row>
    <row r="76" spans="1:3" ht="12.75">
      <c r="A76" s="76"/>
      <c r="B76" s="119"/>
      <c r="C76" s="102"/>
    </row>
    <row r="77" spans="1:3" ht="12.75">
      <c r="A77" s="76"/>
      <c r="B77" s="119"/>
      <c r="C77" s="102"/>
    </row>
    <row r="78" spans="1:3" ht="12.75">
      <c r="A78" s="76"/>
      <c r="B78" s="119"/>
      <c r="C78" s="102"/>
    </row>
    <row r="79" spans="1:3" ht="12.75">
      <c r="A79" s="76"/>
      <c r="B79" s="119"/>
      <c r="C79" s="102"/>
    </row>
    <row r="80" spans="1:3" ht="12.75">
      <c r="A80" s="76"/>
      <c r="B80" s="119"/>
      <c r="C80" s="102"/>
    </row>
    <row r="81" spans="1:3" ht="12.75">
      <c r="A81" s="76"/>
      <c r="B81" s="119"/>
      <c r="C81" s="102"/>
    </row>
    <row r="82" spans="1:3" ht="12.75">
      <c r="A82" s="76"/>
      <c r="B82" s="119"/>
      <c r="C82" s="102"/>
    </row>
    <row r="83" spans="1:3" ht="12.75">
      <c r="A83" s="76"/>
      <c r="B83" s="119"/>
      <c r="C83" s="102"/>
    </row>
    <row r="84" spans="1:3" ht="12.75">
      <c r="A84" s="76"/>
      <c r="B84" s="119"/>
      <c r="C84" s="102"/>
    </row>
    <row r="85" spans="1:3" ht="12.75">
      <c r="A85" s="76"/>
      <c r="B85" s="119"/>
      <c r="C85" s="102"/>
    </row>
    <row r="86" spans="1:3" ht="13.5">
      <c r="A86" s="76"/>
      <c r="B86" s="120"/>
      <c r="C86" s="102"/>
    </row>
    <row r="87" spans="1:3" ht="13.5">
      <c r="A87" s="76"/>
      <c r="B87" s="120"/>
      <c r="C87" s="102"/>
    </row>
    <row r="88" spans="1:3" ht="13.5">
      <c r="A88" s="76"/>
      <c r="B88" s="120"/>
      <c r="C88" s="102"/>
    </row>
    <row r="89" spans="1:3" ht="12.75">
      <c r="A89" s="104"/>
      <c r="B89" s="626" t="s">
        <v>90</v>
      </c>
      <c r="C89" s="105"/>
    </row>
    <row r="90" spans="1:3" ht="13.5" thickBot="1">
      <c r="A90" s="106"/>
      <c r="B90" s="627"/>
      <c r="C90" s="107">
        <f>SUM(C53:C88)</f>
        <v>0</v>
      </c>
    </row>
    <row r="91" spans="1:3" ht="13.5" thickTop="1">
      <c r="A91" s="31"/>
      <c r="B91" s="32"/>
      <c r="C91" s="108"/>
    </row>
    <row r="92" spans="1:3" ht="13.5" thickBot="1">
      <c r="A92" s="34"/>
      <c r="B92" s="35"/>
      <c r="C92" s="109"/>
    </row>
    <row r="93" spans="1:3" ht="13.5" thickTop="1">
      <c r="A93" s="94" t="s">
        <v>0</v>
      </c>
      <c r="B93" s="95" t="s">
        <v>1</v>
      </c>
      <c r="C93" s="96" t="s">
        <v>2</v>
      </c>
    </row>
    <row r="94" spans="1:3" ht="13.5">
      <c r="A94" s="76"/>
      <c r="B94" s="120"/>
      <c r="C94" s="102"/>
    </row>
    <row r="95" spans="1:3" ht="12.75">
      <c r="A95" s="76" t="s">
        <v>4</v>
      </c>
      <c r="B95" s="114" t="s">
        <v>102</v>
      </c>
      <c r="C95" s="102"/>
    </row>
    <row r="96" spans="1:3" ht="12.75">
      <c r="A96" s="76"/>
      <c r="B96" s="113"/>
      <c r="C96" s="102"/>
    </row>
    <row r="97" spans="1:3" ht="39">
      <c r="A97" s="76"/>
      <c r="B97" s="113" t="s">
        <v>103</v>
      </c>
      <c r="C97" s="102"/>
    </row>
    <row r="98" spans="1:3" ht="12.75">
      <c r="A98" s="97"/>
      <c r="B98" s="98"/>
      <c r="C98" s="99"/>
    </row>
    <row r="99" spans="1:3" ht="12.75">
      <c r="A99" s="76" t="s">
        <v>9</v>
      </c>
      <c r="B99" s="101" t="s">
        <v>104</v>
      </c>
      <c r="C99" s="99"/>
    </row>
    <row r="100" spans="1:3" ht="12.75">
      <c r="A100" s="76"/>
      <c r="B100" s="103"/>
      <c r="C100" s="99"/>
    </row>
    <row r="101" spans="1:3" ht="26.25">
      <c r="A101" s="76"/>
      <c r="B101" s="121" t="s">
        <v>105</v>
      </c>
      <c r="C101" s="99"/>
    </row>
    <row r="102" spans="1:3" ht="12.75">
      <c r="A102" s="97"/>
      <c r="B102" s="98"/>
      <c r="C102" s="99"/>
    </row>
    <row r="103" spans="1:3" ht="12.75">
      <c r="A103" s="76" t="s">
        <v>12</v>
      </c>
      <c r="B103" s="101" t="s">
        <v>616</v>
      </c>
      <c r="C103" s="102"/>
    </row>
    <row r="104" spans="1:3" ht="12.75">
      <c r="A104" s="76"/>
      <c r="B104" s="80"/>
      <c r="C104" s="102"/>
    </row>
    <row r="105" spans="1:3" ht="105">
      <c r="A105" s="76"/>
      <c r="B105" s="593" t="s">
        <v>615</v>
      </c>
      <c r="C105" s="102"/>
    </row>
    <row r="106" spans="1:3" ht="12.75">
      <c r="A106" s="76"/>
      <c r="B106" s="80"/>
      <c r="C106" s="102"/>
    </row>
    <row r="107" spans="1:3" ht="12.75">
      <c r="A107" s="76" t="s">
        <v>16</v>
      </c>
      <c r="B107" s="101" t="s">
        <v>106</v>
      </c>
      <c r="C107" s="102"/>
    </row>
    <row r="108" spans="1:3" ht="12.75">
      <c r="A108" s="76"/>
      <c r="B108" s="113"/>
      <c r="C108" s="102"/>
    </row>
    <row r="109" spans="1:3" ht="66">
      <c r="A109" s="76"/>
      <c r="B109" s="80" t="s">
        <v>107</v>
      </c>
      <c r="C109" s="122"/>
    </row>
    <row r="110" spans="1:3" ht="12.75">
      <c r="A110" s="76"/>
      <c r="B110" s="80"/>
      <c r="C110" s="102"/>
    </row>
    <row r="111" spans="1:3" ht="12.75">
      <c r="A111" s="76" t="s">
        <v>19</v>
      </c>
      <c r="B111" s="101" t="s">
        <v>108</v>
      </c>
      <c r="C111" s="102"/>
    </row>
    <row r="112" spans="1:3" ht="12.75">
      <c r="A112" s="76"/>
      <c r="B112" s="81"/>
      <c r="C112" s="102"/>
    </row>
    <row r="113" spans="1:3" ht="26.25">
      <c r="A113" s="76"/>
      <c r="B113" s="80" t="s">
        <v>109</v>
      </c>
      <c r="C113" s="102"/>
    </row>
    <row r="114" spans="1:3" ht="12.75">
      <c r="A114" s="76"/>
      <c r="B114" s="80" t="s">
        <v>110</v>
      </c>
      <c r="C114" s="102"/>
    </row>
    <row r="115" spans="1:3" ht="12.75">
      <c r="A115" s="76" t="s">
        <v>22</v>
      </c>
      <c r="B115" s="101" t="s">
        <v>111</v>
      </c>
      <c r="C115" s="102"/>
    </row>
    <row r="116" spans="1:3" ht="12.75">
      <c r="A116" s="76"/>
      <c r="B116" s="80"/>
      <c r="C116" s="102"/>
    </row>
    <row r="117" spans="1:3" ht="66">
      <c r="A117" s="76"/>
      <c r="B117" s="80" t="s">
        <v>112</v>
      </c>
      <c r="C117" s="102"/>
    </row>
    <row r="118" spans="1:3" ht="12.75">
      <c r="A118" s="76"/>
      <c r="B118" s="80"/>
      <c r="C118" s="102"/>
    </row>
    <row r="119" spans="1:3" ht="12.75">
      <c r="A119" s="76"/>
      <c r="B119" s="80"/>
      <c r="C119" s="102"/>
    </row>
    <row r="120" spans="1:3" ht="12.75">
      <c r="A120" s="76"/>
      <c r="B120" s="80"/>
      <c r="C120" s="102"/>
    </row>
    <row r="121" spans="1:3" ht="12.75">
      <c r="A121" s="76"/>
      <c r="B121" s="80"/>
      <c r="C121" s="102"/>
    </row>
    <row r="122" spans="1:3" ht="12.75">
      <c r="A122" s="76"/>
      <c r="B122" s="80"/>
      <c r="C122" s="102"/>
    </row>
    <row r="123" spans="1:3" ht="12.75">
      <c r="A123" s="76"/>
      <c r="B123" s="80"/>
      <c r="C123" s="102"/>
    </row>
    <row r="124" spans="1:3" ht="12.75">
      <c r="A124" s="76"/>
      <c r="B124" s="80"/>
      <c r="C124" s="102"/>
    </row>
    <row r="125" spans="1:3" ht="12.75">
      <c r="A125" s="104"/>
      <c r="B125" s="626" t="s">
        <v>90</v>
      </c>
      <c r="C125" s="123">
        <f>SUM(C94:C124)</f>
        <v>0</v>
      </c>
    </row>
    <row r="126" spans="1:3" ht="13.5" thickBot="1">
      <c r="A126" s="106"/>
      <c r="B126" s="627"/>
      <c r="C126" s="124"/>
    </row>
    <row r="127" spans="1:3" ht="13.5" thickTop="1">
      <c r="A127" s="31"/>
      <c r="B127" s="32"/>
      <c r="C127" s="108"/>
    </row>
    <row r="128" spans="1:3" ht="13.5" thickBot="1">
      <c r="A128" s="34"/>
      <c r="B128" s="35"/>
      <c r="C128" s="109"/>
    </row>
    <row r="129" spans="1:3" ht="13.5" thickTop="1">
      <c r="A129" s="94" t="s">
        <v>0</v>
      </c>
      <c r="B129" s="95" t="s">
        <v>1</v>
      </c>
      <c r="C129" s="96" t="s">
        <v>2</v>
      </c>
    </row>
    <row r="130" spans="1:3" ht="12.75">
      <c r="A130" s="97"/>
      <c r="B130" s="98"/>
      <c r="C130" s="99"/>
    </row>
    <row r="131" spans="1:3" ht="12.75">
      <c r="A131" s="76" t="s">
        <v>4</v>
      </c>
      <c r="B131" s="101" t="s">
        <v>113</v>
      </c>
      <c r="C131" s="102"/>
    </row>
    <row r="132" spans="1:3" ht="12.75">
      <c r="A132" s="76"/>
      <c r="B132" s="80"/>
      <c r="C132" s="102"/>
    </row>
    <row r="133" spans="1:3" ht="92.25">
      <c r="A133" s="76"/>
      <c r="B133" s="80" t="s">
        <v>114</v>
      </c>
      <c r="C133" s="102"/>
    </row>
    <row r="134" spans="1:3" ht="12.75">
      <c r="A134" s="76"/>
      <c r="B134" s="80"/>
      <c r="C134" s="102"/>
    </row>
    <row r="135" spans="1:3" ht="12.75">
      <c r="A135" s="76" t="s">
        <v>9</v>
      </c>
      <c r="B135" s="101" t="s">
        <v>115</v>
      </c>
      <c r="C135" s="102"/>
    </row>
    <row r="136" spans="1:3" ht="12.75">
      <c r="A136" s="76"/>
      <c r="B136" s="80"/>
      <c r="C136" s="102"/>
    </row>
    <row r="137" spans="1:3" ht="66">
      <c r="A137" s="76"/>
      <c r="B137" s="80" t="s">
        <v>116</v>
      </c>
      <c r="C137" s="102"/>
    </row>
    <row r="138" spans="1:3" ht="12.75">
      <c r="A138" s="76"/>
      <c r="B138" s="80"/>
      <c r="C138" s="102"/>
    </row>
    <row r="139" spans="1:3" ht="12.75">
      <c r="A139" s="76" t="s">
        <v>12</v>
      </c>
      <c r="B139" s="101" t="s">
        <v>117</v>
      </c>
      <c r="C139" s="102"/>
    </row>
    <row r="140" spans="1:3" ht="12.75">
      <c r="A140" s="76"/>
      <c r="B140" s="80"/>
      <c r="C140" s="102"/>
    </row>
    <row r="141" spans="1:3" ht="144.75">
      <c r="A141" s="76"/>
      <c r="B141" s="593" t="s">
        <v>617</v>
      </c>
      <c r="C141" s="102">
        <v>0</v>
      </c>
    </row>
    <row r="142" spans="1:3" ht="12.75">
      <c r="A142" s="76"/>
      <c r="B142" s="80"/>
      <c r="C142" s="102"/>
    </row>
    <row r="143" spans="1:3" ht="26.25">
      <c r="A143" s="76"/>
      <c r="B143" s="593" t="s">
        <v>618</v>
      </c>
      <c r="C143" s="102"/>
    </row>
    <row r="144" spans="1:3" ht="12.75">
      <c r="A144" s="76"/>
      <c r="B144" s="80"/>
      <c r="C144" s="102"/>
    </row>
    <row r="145" spans="1:3" ht="12.75">
      <c r="A145" s="76" t="s">
        <v>16</v>
      </c>
      <c r="B145" s="101" t="s">
        <v>118</v>
      </c>
      <c r="C145" s="102"/>
    </row>
    <row r="146" spans="1:3" ht="12.75">
      <c r="A146" s="76"/>
      <c r="B146" s="80"/>
      <c r="C146" s="102"/>
    </row>
    <row r="147" spans="1:3" ht="92.25">
      <c r="A147" s="76"/>
      <c r="B147" s="80" t="s">
        <v>119</v>
      </c>
      <c r="C147" s="102">
        <v>0</v>
      </c>
    </row>
    <row r="148" spans="1:3" ht="12.75">
      <c r="A148" s="76"/>
      <c r="B148" s="80"/>
      <c r="C148" s="102"/>
    </row>
    <row r="149" spans="1:3" ht="12.75">
      <c r="A149" s="76"/>
      <c r="B149" s="80"/>
      <c r="C149" s="102"/>
    </row>
    <row r="150" spans="1:3" ht="12.75">
      <c r="A150" s="76"/>
      <c r="B150" s="80"/>
      <c r="C150" s="102"/>
    </row>
    <row r="151" spans="1:3" ht="12.75">
      <c r="A151" s="76"/>
      <c r="B151" s="80"/>
      <c r="C151" s="102"/>
    </row>
    <row r="152" spans="1:3" ht="12.75">
      <c r="A152" s="76"/>
      <c r="B152" s="80"/>
      <c r="C152" s="102"/>
    </row>
    <row r="153" spans="1:3" ht="12.75">
      <c r="A153" s="76"/>
      <c r="B153" s="80"/>
      <c r="C153" s="102"/>
    </row>
    <row r="154" spans="1:3" ht="12.75">
      <c r="A154" s="104"/>
      <c r="B154" s="626" t="s">
        <v>90</v>
      </c>
      <c r="C154" s="123">
        <f>SUM(C131:C151)</f>
        <v>0</v>
      </c>
    </row>
    <row r="155" spans="1:3" ht="13.5" thickBot="1">
      <c r="A155" s="106"/>
      <c r="B155" s="627"/>
      <c r="C155" s="124"/>
    </row>
    <row r="156" spans="1:3" ht="13.5" thickTop="1">
      <c r="A156" s="31"/>
      <c r="B156" s="32"/>
      <c r="C156" s="108"/>
    </row>
    <row r="157" spans="1:3" ht="13.5" thickBot="1">
      <c r="A157" s="34"/>
      <c r="B157" s="35"/>
      <c r="C157" s="109"/>
    </row>
    <row r="158" spans="1:3" ht="13.5" thickTop="1">
      <c r="A158" s="94" t="s">
        <v>0</v>
      </c>
      <c r="B158" s="95" t="s">
        <v>1</v>
      </c>
      <c r="C158" s="96" t="s">
        <v>2</v>
      </c>
    </row>
    <row r="159" spans="1:3" ht="12.75">
      <c r="A159" s="76"/>
      <c r="B159" s="80"/>
      <c r="C159" s="102"/>
    </row>
    <row r="160" spans="1:3" ht="105">
      <c r="A160" s="76"/>
      <c r="B160" s="80" t="s">
        <v>120</v>
      </c>
      <c r="C160" s="102"/>
    </row>
    <row r="161" spans="1:3" ht="12.75">
      <c r="A161" s="76"/>
      <c r="B161" s="80"/>
      <c r="C161" s="102"/>
    </row>
    <row r="162" spans="1:3" ht="26.25">
      <c r="A162" s="76"/>
      <c r="B162" s="80" t="s">
        <v>121</v>
      </c>
      <c r="C162" s="102"/>
    </row>
    <row r="163" spans="1:3" ht="12.75">
      <c r="A163" s="76"/>
      <c r="B163" s="80"/>
      <c r="C163" s="102"/>
    </row>
    <row r="164" spans="1:3" ht="12.75">
      <c r="A164" s="76" t="s">
        <v>4</v>
      </c>
      <c r="B164" s="101" t="s">
        <v>122</v>
      </c>
      <c r="C164" s="102"/>
    </row>
    <row r="165" spans="1:3" ht="12.75">
      <c r="A165" s="76"/>
      <c r="B165" s="113"/>
      <c r="C165" s="102"/>
    </row>
    <row r="166" spans="1:3" ht="52.5">
      <c r="A166" s="76"/>
      <c r="B166" s="113" t="s">
        <v>123</v>
      </c>
      <c r="C166" s="102"/>
    </row>
    <row r="167" spans="1:3" ht="12.75">
      <c r="A167" s="76"/>
      <c r="B167" s="113"/>
      <c r="C167" s="102"/>
    </row>
    <row r="168" spans="1:3" ht="12.75">
      <c r="A168" s="76" t="s">
        <v>9</v>
      </c>
      <c r="B168" s="101" t="s">
        <v>124</v>
      </c>
      <c r="C168" s="102"/>
    </row>
    <row r="169" spans="1:3" ht="12.75">
      <c r="A169" s="76"/>
      <c r="B169" s="113"/>
      <c r="C169" s="102"/>
    </row>
    <row r="170" spans="1:3" ht="52.5">
      <c r="A170" s="76"/>
      <c r="B170" s="113" t="s">
        <v>125</v>
      </c>
      <c r="C170" s="102"/>
    </row>
    <row r="171" spans="1:3" ht="12.75">
      <c r="A171" s="76"/>
      <c r="B171" s="113"/>
      <c r="C171" s="102"/>
    </row>
    <row r="172" spans="1:3" ht="12.75">
      <c r="A172" s="76" t="s">
        <v>12</v>
      </c>
      <c r="B172" s="114" t="s">
        <v>126</v>
      </c>
      <c r="C172" s="102"/>
    </row>
    <row r="173" spans="1:3" ht="12.75">
      <c r="A173" s="76"/>
      <c r="B173" s="113"/>
      <c r="C173" s="102"/>
    </row>
    <row r="174" spans="1:3" ht="66">
      <c r="A174" s="76"/>
      <c r="B174" s="113" t="s">
        <v>127</v>
      </c>
      <c r="C174" s="102"/>
    </row>
    <row r="175" spans="1:3" ht="12.75">
      <c r="A175" s="76"/>
      <c r="B175" s="80"/>
      <c r="C175" s="102"/>
    </row>
    <row r="176" spans="1:3" ht="12.75">
      <c r="A176" s="76" t="s">
        <v>16</v>
      </c>
      <c r="B176" s="101" t="s">
        <v>128</v>
      </c>
      <c r="C176" s="102"/>
    </row>
    <row r="177" spans="1:3" ht="12.75">
      <c r="A177" s="76"/>
      <c r="B177" s="113"/>
      <c r="C177" s="102"/>
    </row>
    <row r="178" spans="1:3" ht="66">
      <c r="A178" s="76"/>
      <c r="B178" s="113" t="s">
        <v>129</v>
      </c>
      <c r="C178" s="102"/>
    </row>
    <row r="179" spans="1:3" ht="12.75">
      <c r="A179" s="76"/>
      <c r="B179" s="113"/>
      <c r="C179" s="102"/>
    </row>
    <row r="180" spans="1:3" ht="12.75">
      <c r="A180" s="76"/>
      <c r="B180" s="113"/>
      <c r="C180" s="102"/>
    </row>
    <row r="181" spans="1:3" ht="12.75">
      <c r="A181" s="76"/>
      <c r="B181" s="113"/>
      <c r="C181" s="102"/>
    </row>
    <row r="182" spans="1:3" ht="12.75">
      <c r="A182" s="76"/>
      <c r="B182" s="113"/>
      <c r="C182" s="102"/>
    </row>
    <row r="183" spans="1:3" ht="12.75">
      <c r="A183" s="76"/>
      <c r="B183" s="113"/>
      <c r="C183" s="102"/>
    </row>
    <row r="184" spans="1:3" ht="12.75">
      <c r="A184" s="76"/>
      <c r="B184" s="113"/>
      <c r="C184" s="102"/>
    </row>
    <row r="185" spans="1:3" ht="12.75">
      <c r="A185" s="76"/>
      <c r="B185" s="113"/>
      <c r="C185" s="102"/>
    </row>
    <row r="186" spans="1:3" ht="12.75">
      <c r="A186" s="76"/>
      <c r="B186" s="113"/>
      <c r="C186" s="102"/>
    </row>
    <row r="187" spans="1:3" ht="12.75">
      <c r="A187" s="76"/>
      <c r="B187" s="113"/>
      <c r="C187" s="102"/>
    </row>
    <row r="188" spans="1:3" ht="12.75">
      <c r="A188" s="104"/>
      <c r="B188" s="626" t="s">
        <v>90</v>
      </c>
      <c r="C188" s="123">
        <f>SUM(C160:C187)</f>
        <v>0</v>
      </c>
    </row>
    <row r="189" spans="1:3" ht="13.5" thickBot="1">
      <c r="A189" s="106"/>
      <c r="B189" s="627"/>
      <c r="C189" s="124"/>
    </row>
    <row r="190" spans="1:3" ht="13.5" thickTop="1">
      <c r="A190" s="31"/>
      <c r="B190" s="32"/>
      <c r="C190" s="108"/>
    </row>
    <row r="191" spans="1:3" ht="13.5" thickBot="1">
      <c r="A191" s="34"/>
      <c r="B191" s="35"/>
      <c r="C191" s="109"/>
    </row>
    <row r="192" spans="1:3" ht="13.5" thickTop="1">
      <c r="A192" s="94" t="s">
        <v>0</v>
      </c>
      <c r="B192" s="95" t="s">
        <v>1</v>
      </c>
      <c r="C192" s="96" t="s">
        <v>2</v>
      </c>
    </row>
    <row r="193" spans="1:3" ht="12.75">
      <c r="A193" s="97"/>
      <c r="B193" s="98"/>
      <c r="C193" s="99"/>
    </row>
    <row r="194" spans="1:3" ht="12.75">
      <c r="A194" s="76" t="s">
        <v>4</v>
      </c>
      <c r="B194" s="114" t="s">
        <v>130</v>
      </c>
      <c r="C194" s="102"/>
    </row>
    <row r="195" spans="1:3" ht="12.75">
      <c r="A195" s="76"/>
      <c r="B195" s="113"/>
      <c r="C195" s="102"/>
    </row>
    <row r="196" spans="1:3" ht="105">
      <c r="A196" s="76"/>
      <c r="B196" s="113" t="s">
        <v>131</v>
      </c>
      <c r="C196" s="102"/>
    </row>
    <row r="197" spans="1:3" ht="12.75">
      <c r="A197" s="76"/>
      <c r="B197" s="80"/>
      <c r="C197" s="102"/>
    </row>
    <row r="198" spans="1:3" ht="12.75">
      <c r="A198" s="76" t="s">
        <v>9</v>
      </c>
      <c r="B198" s="114" t="s">
        <v>132</v>
      </c>
      <c r="C198" s="102"/>
    </row>
    <row r="199" spans="1:3" ht="12.75">
      <c r="A199" s="76"/>
      <c r="B199" s="113"/>
      <c r="C199" s="102"/>
    </row>
    <row r="200" spans="1:3" ht="52.5">
      <c r="A200" s="76"/>
      <c r="B200" s="113" t="s">
        <v>133</v>
      </c>
      <c r="C200" s="102"/>
    </row>
    <row r="201" spans="1:3" ht="12.75">
      <c r="A201" s="76"/>
      <c r="B201" s="113"/>
      <c r="C201" s="102"/>
    </row>
    <row r="202" spans="1:3" ht="12.75">
      <c r="A202" s="76" t="s">
        <v>12</v>
      </c>
      <c r="B202" s="114" t="s">
        <v>134</v>
      </c>
      <c r="C202" s="102"/>
    </row>
    <row r="203" spans="1:3" ht="12.75">
      <c r="A203" s="76"/>
      <c r="B203" s="125"/>
      <c r="C203" s="102"/>
    </row>
    <row r="204" spans="1:3" ht="39">
      <c r="A204" s="76"/>
      <c r="B204" s="126" t="s">
        <v>135</v>
      </c>
      <c r="C204" s="102"/>
    </row>
    <row r="205" spans="1:3" ht="12.75">
      <c r="A205" s="76"/>
      <c r="B205" s="126"/>
      <c r="C205" s="102"/>
    </row>
    <row r="206" spans="1:3" ht="66">
      <c r="A206" s="76"/>
      <c r="B206" s="113" t="s">
        <v>136</v>
      </c>
      <c r="C206" s="102"/>
    </row>
    <row r="207" spans="1:3" ht="12.75">
      <c r="A207" s="76"/>
      <c r="B207" s="113"/>
      <c r="C207" s="102"/>
    </row>
    <row r="208" spans="1:3" ht="12.75">
      <c r="A208" s="76" t="s">
        <v>16</v>
      </c>
      <c r="B208" s="114" t="s">
        <v>137</v>
      </c>
      <c r="C208" s="127"/>
    </row>
    <row r="209" spans="1:3" ht="12.75">
      <c r="A209" s="76"/>
      <c r="B209" s="113"/>
      <c r="C209" s="102"/>
    </row>
    <row r="210" spans="1:3" ht="144.75">
      <c r="A210" s="76"/>
      <c r="B210" s="113" t="s">
        <v>138</v>
      </c>
      <c r="C210" s="102"/>
    </row>
    <row r="211" spans="1:3" ht="12.75">
      <c r="A211" s="76"/>
      <c r="B211" s="113"/>
      <c r="C211" s="102"/>
    </row>
    <row r="212" spans="1:3" ht="39">
      <c r="A212" s="76"/>
      <c r="B212" s="113" t="s">
        <v>139</v>
      </c>
      <c r="C212" s="102"/>
    </row>
    <row r="213" spans="1:3" ht="12.75">
      <c r="A213" s="76"/>
      <c r="B213" s="113"/>
      <c r="C213" s="102"/>
    </row>
    <row r="214" spans="1:3" ht="12.75">
      <c r="A214" s="76"/>
      <c r="B214" s="113"/>
      <c r="C214" s="102"/>
    </row>
    <row r="215" spans="1:3" ht="12.75">
      <c r="A215" s="76"/>
      <c r="B215" s="113"/>
      <c r="C215" s="102"/>
    </row>
    <row r="216" spans="1:3" ht="12.75">
      <c r="A216" s="76"/>
      <c r="B216" s="113"/>
      <c r="C216" s="102"/>
    </row>
    <row r="217" spans="1:3" ht="12.75">
      <c r="A217" s="76"/>
      <c r="B217" s="113"/>
      <c r="C217" s="102"/>
    </row>
    <row r="218" spans="1:3" ht="12.75">
      <c r="A218" s="76"/>
      <c r="B218" s="113"/>
      <c r="C218" s="102"/>
    </row>
    <row r="219" spans="1:3" ht="12.75">
      <c r="A219" s="76"/>
      <c r="B219" s="113"/>
      <c r="C219" s="102"/>
    </row>
    <row r="220" spans="1:3" ht="13.5" thickBot="1">
      <c r="A220" s="128"/>
      <c r="B220" s="29" t="s">
        <v>140</v>
      </c>
      <c r="C220" s="129">
        <f>SUM(C196:C219)</f>
        <v>0</v>
      </c>
    </row>
    <row r="221" spans="1:3" ht="13.5" thickTop="1">
      <c r="A221" s="31"/>
      <c r="B221" s="32"/>
      <c r="C221" s="108"/>
    </row>
    <row r="222" spans="1:3" ht="13.5" thickBot="1">
      <c r="A222" s="34"/>
      <c r="B222" s="35"/>
      <c r="C222" s="109"/>
    </row>
    <row r="223" spans="1:3" ht="13.5" thickTop="1">
      <c r="A223" s="94" t="s">
        <v>0</v>
      </c>
      <c r="B223" s="95" t="s">
        <v>1</v>
      </c>
      <c r="C223" s="96" t="s">
        <v>2</v>
      </c>
    </row>
    <row r="224" spans="1:3" ht="12.75">
      <c r="A224" s="76"/>
      <c r="B224" s="126"/>
      <c r="C224" s="102"/>
    </row>
    <row r="225" spans="1:3" ht="12.75">
      <c r="A225" s="76"/>
      <c r="B225" s="113"/>
      <c r="C225" s="102"/>
    </row>
    <row r="226" spans="1:3" ht="12.75">
      <c r="A226" s="76" t="s">
        <v>4</v>
      </c>
      <c r="B226" s="114" t="s">
        <v>141</v>
      </c>
      <c r="C226" s="102"/>
    </row>
    <row r="227" spans="1:3" ht="12.75">
      <c r="A227" s="76"/>
      <c r="B227" s="114"/>
      <c r="C227" s="102"/>
    </row>
    <row r="228" spans="1:3" ht="39">
      <c r="A228" s="76"/>
      <c r="B228" s="113" t="s">
        <v>142</v>
      </c>
      <c r="C228" s="102"/>
    </row>
    <row r="229" spans="1:3" ht="12.75">
      <c r="A229" s="76"/>
      <c r="B229" s="77"/>
      <c r="C229" s="102"/>
    </row>
    <row r="230" spans="1:3" ht="12.75">
      <c r="A230" s="76" t="s">
        <v>9</v>
      </c>
      <c r="B230" s="114" t="s">
        <v>143</v>
      </c>
      <c r="C230" s="102"/>
    </row>
    <row r="231" spans="1:3" ht="12.75">
      <c r="A231" s="76"/>
      <c r="B231" s="113"/>
      <c r="C231" s="102"/>
    </row>
    <row r="232" spans="1:3" ht="52.5">
      <c r="A232" s="76"/>
      <c r="B232" s="113" t="s">
        <v>144</v>
      </c>
      <c r="C232" s="102"/>
    </row>
    <row r="233" spans="1:3" ht="12.75">
      <c r="A233" s="76"/>
      <c r="B233" s="113"/>
      <c r="C233" s="102"/>
    </row>
    <row r="234" spans="1:3" ht="52.5">
      <c r="A234" s="76"/>
      <c r="B234" s="113" t="s">
        <v>145</v>
      </c>
      <c r="C234" s="102"/>
    </row>
    <row r="235" spans="1:3" ht="12.75">
      <c r="A235" s="76"/>
      <c r="B235" s="113"/>
      <c r="C235" s="102"/>
    </row>
    <row r="236" spans="1:3" ht="12.75">
      <c r="A236" s="76" t="s">
        <v>12</v>
      </c>
      <c r="B236" s="114" t="s">
        <v>146</v>
      </c>
      <c r="C236" s="102"/>
    </row>
    <row r="237" spans="1:3" ht="12.75">
      <c r="A237" s="76"/>
      <c r="B237" s="113"/>
      <c r="C237" s="102"/>
    </row>
    <row r="238" spans="1:3" ht="39">
      <c r="A238" s="76"/>
      <c r="B238" s="130" t="s">
        <v>147</v>
      </c>
      <c r="C238" s="102"/>
    </row>
    <row r="239" spans="1:3" ht="12.75">
      <c r="A239" s="76"/>
      <c r="B239" s="113"/>
      <c r="C239" s="102"/>
    </row>
    <row r="240" spans="1:3" ht="12.75">
      <c r="A240" s="76" t="s">
        <v>16</v>
      </c>
      <c r="B240" s="114" t="s">
        <v>148</v>
      </c>
      <c r="C240" s="102"/>
    </row>
    <row r="241" spans="1:3" ht="12.75">
      <c r="A241" s="76"/>
      <c r="B241" s="113"/>
      <c r="C241" s="102"/>
    </row>
    <row r="242" spans="1:3" ht="78.75">
      <c r="A242" s="76"/>
      <c r="B242" s="113" t="s">
        <v>149</v>
      </c>
      <c r="C242" s="102"/>
    </row>
    <row r="243" spans="1:3" ht="12.75">
      <c r="A243" s="76"/>
      <c r="B243" s="113"/>
      <c r="C243" s="102"/>
    </row>
    <row r="244" spans="1:3" ht="12.75">
      <c r="A244" s="76" t="s">
        <v>19</v>
      </c>
      <c r="B244" s="114" t="s">
        <v>150</v>
      </c>
      <c r="C244" s="102"/>
    </row>
    <row r="245" spans="1:3" ht="12.75">
      <c r="A245" s="76"/>
      <c r="B245" s="113"/>
      <c r="C245" s="102"/>
    </row>
    <row r="246" spans="1:3" ht="66">
      <c r="A246" s="76"/>
      <c r="B246" s="113" t="s">
        <v>151</v>
      </c>
      <c r="C246" s="102">
        <v>0</v>
      </c>
    </row>
    <row r="247" spans="1:3" ht="12.75">
      <c r="A247" s="76"/>
      <c r="B247" s="113"/>
      <c r="C247" s="102"/>
    </row>
    <row r="248" spans="1:3" ht="12.75">
      <c r="A248" s="76"/>
      <c r="B248" s="113"/>
      <c r="C248" s="102"/>
    </row>
    <row r="249" spans="1:3" ht="12.75">
      <c r="A249" s="76"/>
      <c r="B249" s="113"/>
      <c r="C249" s="102"/>
    </row>
    <row r="250" spans="1:3" ht="12.75">
      <c r="A250" s="76"/>
      <c r="B250" s="113"/>
      <c r="C250" s="102"/>
    </row>
    <row r="251" spans="1:3" ht="12.75">
      <c r="A251" s="76"/>
      <c r="B251" s="113"/>
      <c r="C251" s="102"/>
    </row>
    <row r="252" spans="1:3" ht="12.75">
      <c r="A252" s="76"/>
      <c r="B252" s="113"/>
      <c r="C252" s="102"/>
    </row>
    <row r="253" spans="1:3" ht="12.75">
      <c r="A253" s="76"/>
      <c r="B253" s="113"/>
      <c r="C253" s="102"/>
    </row>
    <row r="254" spans="1:3" ht="12.75">
      <c r="A254" s="76"/>
      <c r="B254" s="113"/>
      <c r="C254" s="102"/>
    </row>
    <row r="255" spans="1:3" ht="12.75">
      <c r="A255" s="76"/>
      <c r="B255" s="113"/>
      <c r="C255" s="102"/>
    </row>
    <row r="256" spans="1:3" ht="12.75">
      <c r="A256" s="76"/>
      <c r="B256" s="113"/>
      <c r="C256" s="102"/>
    </row>
    <row r="257" spans="1:3" ht="13.5" thickBot="1">
      <c r="A257" s="128"/>
      <c r="B257" s="29" t="s">
        <v>140</v>
      </c>
      <c r="C257" s="129">
        <f>SUM(C225:C256)</f>
        <v>0</v>
      </c>
    </row>
    <row r="258" spans="1:3" ht="13.5" thickTop="1">
      <c r="A258" s="31"/>
      <c r="B258" s="32"/>
      <c r="C258" s="108"/>
    </row>
    <row r="259" spans="1:3" ht="13.5" thickBot="1">
      <c r="A259" s="34"/>
      <c r="B259" s="35"/>
      <c r="C259" s="109"/>
    </row>
    <row r="260" spans="1:3" ht="13.5" thickTop="1">
      <c r="A260" s="94" t="s">
        <v>0</v>
      </c>
      <c r="B260" s="95" t="s">
        <v>1</v>
      </c>
      <c r="C260" s="96" t="s">
        <v>2</v>
      </c>
    </row>
    <row r="261" spans="1:3" ht="12.75">
      <c r="A261" s="76"/>
      <c r="B261" s="113"/>
      <c r="C261" s="102"/>
    </row>
    <row r="262" spans="1:3" ht="12.75">
      <c r="A262" s="76" t="s">
        <v>4</v>
      </c>
      <c r="B262" s="114" t="s">
        <v>152</v>
      </c>
      <c r="C262" s="102"/>
    </row>
    <row r="263" spans="1:3" ht="12.75">
      <c r="A263" s="76"/>
      <c r="B263" s="114"/>
      <c r="C263" s="102"/>
    </row>
    <row r="264" spans="1:3" ht="118.5">
      <c r="A264" s="76"/>
      <c r="B264" s="113" t="s">
        <v>153</v>
      </c>
      <c r="C264" s="102"/>
    </row>
    <row r="265" spans="1:3" ht="12.75">
      <c r="A265" s="76"/>
      <c r="B265" s="113"/>
      <c r="C265" s="102"/>
    </row>
    <row r="266" spans="1:3" ht="52.5">
      <c r="A266" s="76"/>
      <c r="B266" s="113" t="s">
        <v>154</v>
      </c>
      <c r="C266" s="102"/>
    </row>
    <row r="267" spans="1:3" ht="12.75">
      <c r="A267" s="76"/>
      <c r="B267" s="113"/>
      <c r="C267" s="102"/>
    </row>
    <row r="268" spans="1:3" ht="12.75">
      <c r="A268" s="76" t="s">
        <v>9</v>
      </c>
      <c r="B268" s="114" t="s">
        <v>155</v>
      </c>
      <c r="C268" s="102"/>
    </row>
    <row r="269" spans="1:3" ht="12.75">
      <c r="A269" s="76"/>
      <c r="B269" s="113"/>
      <c r="C269" s="102"/>
    </row>
    <row r="270" spans="1:3" ht="105">
      <c r="A270" s="76"/>
      <c r="B270" s="113" t="s">
        <v>156</v>
      </c>
      <c r="C270" s="102"/>
    </row>
    <row r="271" spans="1:3" ht="12.75">
      <c r="A271" s="76"/>
      <c r="B271" s="113"/>
      <c r="C271" s="102"/>
    </row>
    <row r="272" spans="1:3" ht="12.75">
      <c r="A272" s="76" t="s">
        <v>16</v>
      </c>
      <c r="B272" s="114" t="s">
        <v>157</v>
      </c>
      <c r="C272" s="102"/>
    </row>
    <row r="273" spans="1:3" ht="12.75">
      <c r="A273" s="76"/>
      <c r="B273" s="113"/>
      <c r="C273" s="102"/>
    </row>
    <row r="274" spans="1:3" ht="105">
      <c r="A274" s="76"/>
      <c r="B274" s="80" t="s">
        <v>158</v>
      </c>
      <c r="C274" s="102"/>
    </row>
    <row r="275" spans="1:3" ht="12.75">
      <c r="A275" s="76"/>
      <c r="B275" s="113"/>
      <c r="C275" s="102"/>
    </row>
    <row r="276" spans="1:3" ht="12.75">
      <c r="A276" s="76" t="s">
        <v>19</v>
      </c>
      <c r="B276" s="114" t="s">
        <v>159</v>
      </c>
      <c r="C276" s="102"/>
    </row>
    <row r="277" spans="1:3" ht="12.75">
      <c r="A277" s="76"/>
      <c r="B277" s="113"/>
      <c r="C277" s="102"/>
    </row>
    <row r="278" spans="1:3" ht="66">
      <c r="A278" s="76"/>
      <c r="B278" s="113" t="s">
        <v>160</v>
      </c>
      <c r="C278" s="102"/>
    </row>
    <row r="279" spans="1:3" ht="12.75">
      <c r="A279" s="76"/>
      <c r="B279" s="113"/>
      <c r="C279" s="102"/>
    </row>
    <row r="280" spans="1:3" ht="12.75">
      <c r="A280" s="76"/>
      <c r="B280" s="113"/>
      <c r="C280" s="102"/>
    </row>
    <row r="281" spans="1:3" ht="12.75">
      <c r="A281" s="76"/>
      <c r="B281" s="113"/>
      <c r="C281" s="102"/>
    </row>
    <row r="282" spans="1:3" ht="12.75">
      <c r="A282" s="76"/>
      <c r="B282" s="113"/>
      <c r="C282" s="102"/>
    </row>
    <row r="283" spans="1:3" ht="12.75">
      <c r="A283" s="76"/>
      <c r="B283" s="113"/>
      <c r="C283" s="102"/>
    </row>
    <row r="284" spans="1:3" ht="12.75">
      <c r="A284" s="76"/>
      <c r="B284" s="113"/>
      <c r="C284" s="102"/>
    </row>
    <row r="285" spans="1:3" ht="13.5" thickBot="1">
      <c r="A285" s="128"/>
      <c r="B285" s="29" t="s">
        <v>140</v>
      </c>
      <c r="C285" s="129">
        <f>SUM(C261:C284)</f>
        <v>0</v>
      </c>
    </row>
    <row r="286" spans="1:3" ht="13.5" thickTop="1">
      <c r="A286" s="31"/>
      <c r="B286" s="32"/>
      <c r="C286" s="108"/>
    </row>
    <row r="287" spans="1:3" ht="13.5" thickBot="1">
      <c r="A287" s="34"/>
      <c r="B287" s="35"/>
      <c r="C287" s="109"/>
    </row>
    <row r="288" spans="1:3" ht="13.5" thickTop="1">
      <c r="A288" s="94" t="s">
        <v>0</v>
      </c>
      <c r="B288" s="95" t="s">
        <v>1</v>
      </c>
      <c r="C288" s="96" t="s">
        <v>2</v>
      </c>
    </row>
    <row r="289" spans="1:3" ht="12.75">
      <c r="A289" s="76"/>
      <c r="B289" s="113"/>
      <c r="C289" s="102"/>
    </row>
    <row r="290" spans="1:3" ht="12.75">
      <c r="A290" s="76"/>
      <c r="B290" s="113"/>
      <c r="C290" s="102"/>
    </row>
    <row r="291" spans="1:3" ht="12.75">
      <c r="A291" s="76" t="s">
        <v>4</v>
      </c>
      <c r="B291" s="114" t="s">
        <v>161</v>
      </c>
      <c r="C291" s="102"/>
    </row>
    <row r="292" spans="1:3" ht="12.75">
      <c r="A292" s="76"/>
      <c r="B292" s="113"/>
      <c r="C292" s="102"/>
    </row>
    <row r="293" spans="1:3" ht="105">
      <c r="A293" s="76"/>
      <c r="B293" s="113" t="s">
        <v>162</v>
      </c>
      <c r="C293" s="102"/>
    </row>
    <row r="294" spans="1:3" ht="12.75">
      <c r="A294" s="76"/>
      <c r="B294" s="113"/>
      <c r="C294" s="102"/>
    </row>
    <row r="295" spans="1:3" ht="12.75">
      <c r="A295" s="76" t="s">
        <v>9</v>
      </c>
      <c r="B295" s="114" t="s">
        <v>163</v>
      </c>
      <c r="C295" s="102"/>
    </row>
    <row r="296" spans="1:3" ht="12.75">
      <c r="A296" s="76"/>
      <c r="B296" s="114"/>
      <c r="C296" s="102"/>
    </row>
    <row r="297" spans="1:3" ht="105">
      <c r="A297" s="76"/>
      <c r="B297" s="113" t="s">
        <v>164</v>
      </c>
      <c r="C297" s="102">
        <v>0</v>
      </c>
    </row>
    <row r="298" spans="1:3" ht="12.75">
      <c r="A298" s="76"/>
      <c r="B298" s="113"/>
      <c r="C298" s="102"/>
    </row>
    <row r="299" spans="1:3" ht="12.75">
      <c r="A299" s="76" t="s">
        <v>12</v>
      </c>
      <c r="B299" s="114" t="s">
        <v>165</v>
      </c>
      <c r="C299" s="102"/>
    </row>
    <row r="300" spans="1:3" ht="12.75">
      <c r="A300" s="76"/>
      <c r="B300" s="113"/>
      <c r="C300" s="102"/>
    </row>
    <row r="301" spans="1:3" ht="118.5">
      <c r="A301" s="76"/>
      <c r="B301" s="113" t="s">
        <v>166</v>
      </c>
      <c r="C301" s="102"/>
    </row>
    <row r="302" spans="1:3" ht="12.75">
      <c r="A302" s="76"/>
      <c r="B302" s="113"/>
      <c r="C302" s="102"/>
    </row>
    <row r="303" spans="1:3" ht="12.75">
      <c r="A303" s="76" t="s">
        <v>16</v>
      </c>
      <c r="B303" s="114" t="s">
        <v>167</v>
      </c>
      <c r="C303" s="102"/>
    </row>
    <row r="304" spans="1:3" ht="12.75">
      <c r="A304" s="76"/>
      <c r="B304" s="114"/>
      <c r="C304" s="102"/>
    </row>
    <row r="305" spans="1:3" ht="92.25">
      <c r="A305" s="76"/>
      <c r="B305" s="113" t="s">
        <v>168</v>
      </c>
      <c r="C305" s="102"/>
    </row>
    <row r="306" spans="1:3" ht="12.75">
      <c r="A306" s="76"/>
      <c r="B306" s="114"/>
      <c r="C306" s="102"/>
    </row>
    <row r="307" spans="1:3" ht="12.75">
      <c r="A307" s="76"/>
      <c r="B307" s="114"/>
      <c r="C307" s="102"/>
    </row>
    <row r="308" spans="1:3" ht="12.75">
      <c r="A308" s="76"/>
      <c r="B308" s="114"/>
      <c r="C308" s="102"/>
    </row>
    <row r="309" spans="1:3" ht="12.75">
      <c r="A309" s="76"/>
      <c r="B309" s="114"/>
      <c r="C309" s="102"/>
    </row>
    <row r="310" spans="1:3" ht="12.75">
      <c r="A310" s="76"/>
      <c r="B310" s="114"/>
      <c r="C310" s="102"/>
    </row>
    <row r="311" spans="1:3" ht="12.75">
      <c r="A311" s="76"/>
      <c r="B311" s="113"/>
      <c r="C311" s="102"/>
    </row>
    <row r="312" spans="1:3" ht="12.75">
      <c r="A312" s="76"/>
      <c r="B312" s="113"/>
      <c r="C312" s="102"/>
    </row>
    <row r="313" spans="1:3" ht="12.75">
      <c r="A313" s="128"/>
      <c r="B313" s="29" t="s">
        <v>140</v>
      </c>
      <c r="C313" s="129">
        <f>SUM(C291:C312)</f>
        <v>0</v>
      </c>
    </row>
    <row r="314" spans="1:3" ht="12.75">
      <c r="A314" s="131"/>
      <c r="B314" s="132"/>
      <c r="C314" s="133"/>
    </row>
    <row r="315" spans="1:3" ht="12.75">
      <c r="A315" s="134"/>
      <c r="B315" s="135"/>
      <c r="C315" s="136"/>
    </row>
    <row r="316" spans="1:3" ht="12.75">
      <c r="A316" s="94" t="s">
        <v>0</v>
      </c>
      <c r="B316" s="95" t="s">
        <v>1</v>
      </c>
      <c r="C316" s="96" t="s">
        <v>2</v>
      </c>
    </row>
    <row r="317" spans="1:3" ht="12.75">
      <c r="A317" s="76"/>
      <c r="B317" s="77"/>
      <c r="C317" s="102"/>
    </row>
    <row r="318" spans="1:3" ht="12.75">
      <c r="A318" s="76" t="s">
        <v>4</v>
      </c>
      <c r="B318" s="114" t="s">
        <v>169</v>
      </c>
      <c r="C318" s="102"/>
    </row>
    <row r="319" spans="1:3" ht="12.75">
      <c r="A319" s="76"/>
      <c r="B319" s="113"/>
      <c r="C319" s="102"/>
    </row>
    <row r="320" spans="1:3" ht="92.25">
      <c r="A320" s="76"/>
      <c r="B320" s="113" t="s">
        <v>170</v>
      </c>
      <c r="C320" s="102"/>
    </row>
    <row r="321" spans="1:3" ht="12.75">
      <c r="A321" s="76"/>
      <c r="B321" s="113"/>
      <c r="C321" s="102"/>
    </row>
    <row r="322" spans="1:3" ht="12.75">
      <c r="A322" s="76" t="s">
        <v>9</v>
      </c>
      <c r="B322" s="114" t="s">
        <v>171</v>
      </c>
      <c r="C322" s="102"/>
    </row>
    <row r="323" spans="1:3" ht="12.75">
      <c r="A323" s="76"/>
      <c r="B323" s="113"/>
      <c r="C323" s="102"/>
    </row>
    <row r="324" spans="1:3" ht="66">
      <c r="A324" s="76"/>
      <c r="B324" s="113" t="s">
        <v>172</v>
      </c>
      <c r="C324" s="102"/>
    </row>
    <row r="325" spans="1:3" ht="12.75">
      <c r="A325" s="76"/>
      <c r="B325" s="113"/>
      <c r="C325" s="102"/>
    </row>
    <row r="326" spans="1:3" ht="12.75">
      <c r="A326" s="76" t="s">
        <v>12</v>
      </c>
      <c r="B326" s="114" t="s">
        <v>173</v>
      </c>
      <c r="C326" s="102"/>
    </row>
    <row r="327" spans="1:3" ht="12.75">
      <c r="A327" s="76"/>
      <c r="B327" s="113"/>
      <c r="C327" s="102"/>
    </row>
    <row r="328" spans="1:3" ht="52.5">
      <c r="A328" s="76"/>
      <c r="B328" s="113" t="s">
        <v>174</v>
      </c>
      <c r="C328" s="102">
        <v>0</v>
      </c>
    </row>
    <row r="329" spans="1:3" ht="12.75">
      <c r="A329" s="76"/>
      <c r="B329" s="113"/>
      <c r="C329" s="102"/>
    </row>
    <row r="330" spans="1:3" ht="12.75">
      <c r="A330" s="76" t="s">
        <v>16</v>
      </c>
      <c r="B330" s="114" t="s">
        <v>175</v>
      </c>
      <c r="C330" s="102"/>
    </row>
    <row r="331" spans="1:3" ht="12.75">
      <c r="A331" s="76"/>
      <c r="B331" s="113"/>
      <c r="C331" s="102"/>
    </row>
    <row r="332" spans="1:3" ht="92.25">
      <c r="A332" s="76"/>
      <c r="B332" s="113" t="s">
        <v>176</v>
      </c>
      <c r="C332" s="102"/>
    </row>
    <row r="333" spans="1:3" ht="12.75">
      <c r="A333" s="76"/>
      <c r="B333" s="113"/>
      <c r="C333" s="102"/>
    </row>
    <row r="334" spans="1:3" ht="12.75">
      <c r="A334" s="76" t="s">
        <v>19</v>
      </c>
      <c r="B334" s="114" t="s">
        <v>177</v>
      </c>
      <c r="C334" s="102"/>
    </row>
    <row r="335" spans="1:3" ht="12.75">
      <c r="A335" s="76"/>
      <c r="B335" s="113"/>
      <c r="C335" s="102"/>
    </row>
    <row r="336" spans="1:3" ht="26.25">
      <c r="A336" s="76"/>
      <c r="B336" s="113" t="s">
        <v>178</v>
      </c>
      <c r="C336" s="102"/>
    </row>
    <row r="337" spans="1:3" ht="12.75">
      <c r="A337" s="76"/>
      <c r="B337" s="113"/>
      <c r="C337" s="102"/>
    </row>
    <row r="338" spans="1:3" ht="12.75">
      <c r="A338" s="76" t="s">
        <v>22</v>
      </c>
      <c r="B338" s="114" t="s">
        <v>179</v>
      </c>
      <c r="C338" s="102"/>
    </row>
    <row r="339" spans="1:3" ht="12.75">
      <c r="A339" s="76"/>
      <c r="B339" s="113"/>
      <c r="C339" s="102"/>
    </row>
    <row r="340" spans="1:3" ht="92.25">
      <c r="A340" s="76"/>
      <c r="B340" s="113" t="s">
        <v>180</v>
      </c>
      <c r="C340" s="102"/>
    </row>
    <row r="341" spans="1:3" ht="12.75">
      <c r="A341" s="76"/>
      <c r="B341" s="113"/>
      <c r="C341" s="102"/>
    </row>
    <row r="342" spans="1:3" ht="12.75">
      <c r="A342" s="76"/>
      <c r="B342" s="113"/>
      <c r="C342" s="102"/>
    </row>
    <row r="343" spans="1:3" ht="12.75">
      <c r="A343" s="76"/>
      <c r="B343" s="113"/>
      <c r="C343" s="102"/>
    </row>
    <row r="344" spans="1:3" ht="13.5" thickBot="1">
      <c r="A344" s="104"/>
      <c r="B344" s="66" t="s">
        <v>140</v>
      </c>
      <c r="C344" s="123">
        <f>SUM(C318:C343)</f>
        <v>0</v>
      </c>
    </row>
    <row r="345" spans="1:3" ht="13.5" thickTop="1">
      <c r="A345" s="31"/>
      <c r="B345" s="32"/>
      <c r="C345" s="108"/>
    </row>
    <row r="346" spans="1:3" ht="13.5" thickBot="1">
      <c r="A346" s="34"/>
      <c r="B346" s="35"/>
      <c r="C346" s="109"/>
    </row>
    <row r="347" spans="1:3" ht="13.5" thickTop="1">
      <c r="A347" s="94" t="s">
        <v>0</v>
      </c>
      <c r="B347" s="95" t="s">
        <v>1</v>
      </c>
      <c r="C347" s="96" t="s">
        <v>2</v>
      </c>
    </row>
    <row r="348" spans="1:3" ht="12.75">
      <c r="A348" s="76"/>
      <c r="B348" s="77"/>
      <c r="C348" s="102"/>
    </row>
    <row r="349" spans="1:3" ht="12.75">
      <c r="A349" s="76" t="s">
        <v>4</v>
      </c>
      <c r="B349" s="114" t="s">
        <v>181</v>
      </c>
      <c r="C349" s="102"/>
    </row>
    <row r="350" spans="1:3" ht="12.75">
      <c r="A350" s="76"/>
      <c r="B350" s="113"/>
      <c r="C350" s="102"/>
    </row>
    <row r="351" spans="1:3" ht="52.5">
      <c r="A351" s="76"/>
      <c r="B351" s="113" t="s">
        <v>182</v>
      </c>
      <c r="C351" s="102">
        <v>0</v>
      </c>
    </row>
    <row r="352" spans="1:3" ht="12.75">
      <c r="A352" s="76"/>
      <c r="B352" s="77"/>
      <c r="C352" s="102"/>
    </row>
    <row r="353" spans="1:3" ht="12.75">
      <c r="A353" s="76" t="s">
        <v>9</v>
      </c>
      <c r="B353" s="114" t="s">
        <v>183</v>
      </c>
      <c r="C353" s="102"/>
    </row>
    <row r="354" spans="1:3" ht="12.75">
      <c r="A354" s="76"/>
      <c r="B354" s="113"/>
      <c r="C354" s="102"/>
    </row>
    <row r="355" spans="1:3" ht="52.5">
      <c r="A355" s="76"/>
      <c r="B355" s="113" t="s">
        <v>184</v>
      </c>
      <c r="C355" s="102"/>
    </row>
    <row r="356" spans="1:3" ht="12.75">
      <c r="A356" s="76"/>
      <c r="B356" s="113"/>
      <c r="C356" s="102"/>
    </row>
    <row r="357" spans="1:3" ht="12.75">
      <c r="A357" s="76" t="s">
        <v>12</v>
      </c>
      <c r="B357" s="114" t="s">
        <v>621</v>
      </c>
      <c r="C357" s="102"/>
    </row>
    <row r="358" spans="1:3" ht="12.75">
      <c r="A358" s="76"/>
      <c r="B358" s="114"/>
      <c r="C358" s="102"/>
    </row>
    <row r="359" spans="1:3" ht="12.75">
      <c r="A359" s="76"/>
      <c r="B359" s="596" t="s">
        <v>622</v>
      </c>
      <c r="C359" s="102"/>
    </row>
    <row r="360" spans="1:3" ht="12.75">
      <c r="A360" s="76"/>
      <c r="B360" s="137"/>
      <c r="C360" s="102"/>
    </row>
    <row r="361" spans="1:3" ht="12.75">
      <c r="A361" s="76" t="s">
        <v>16</v>
      </c>
      <c r="B361" s="114" t="s">
        <v>185</v>
      </c>
      <c r="C361" s="102"/>
    </row>
    <row r="362" spans="1:3" ht="12.75">
      <c r="A362" s="76"/>
      <c r="B362" s="113"/>
      <c r="C362" s="102"/>
    </row>
    <row r="363" spans="1:3" ht="92.25">
      <c r="A363" s="76"/>
      <c r="B363" s="113" t="s">
        <v>186</v>
      </c>
      <c r="C363" s="102">
        <v>0</v>
      </c>
    </row>
    <row r="364" spans="1:3" ht="12.75">
      <c r="A364" s="76"/>
      <c r="B364" s="113"/>
      <c r="C364" s="102"/>
    </row>
    <row r="365" spans="1:3" ht="12.75">
      <c r="A365" s="76" t="s">
        <v>19</v>
      </c>
      <c r="B365" s="114" t="s">
        <v>187</v>
      </c>
      <c r="C365" s="102"/>
    </row>
    <row r="366" spans="1:3" ht="12.75">
      <c r="A366" s="76"/>
      <c r="B366" s="113"/>
      <c r="C366" s="102"/>
    </row>
    <row r="367" spans="1:3" ht="39">
      <c r="A367" s="76"/>
      <c r="B367" s="113" t="s">
        <v>188</v>
      </c>
      <c r="C367" s="102"/>
    </row>
    <row r="368" spans="1:3" ht="12.75">
      <c r="A368" s="76"/>
      <c r="B368" s="113"/>
      <c r="C368" s="102"/>
    </row>
    <row r="369" spans="1:3" s="117" customFormat="1" ht="12.75">
      <c r="A369" s="76" t="s">
        <v>22</v>
      </c>
      <c r="B369" s="114" t="s">
        <v>619</v>
      </c>
      <c r="C369" s="595"/>
    </row>
    <row r="370" spans="1:3" ht="12.75">
      <c r="A370" s="76"/>
      <c r="B370" s="113"/>
      <c r="C370" s="102"/>
    </row>
    <row r="371" spans="1:3" ht="26.25">
      <c r="A371" s="76"/>
      <c r="B371" s="594" t="s">
        <v>620</v>
      </c>
      <c r="C371" s="102"/>
    </row>
    <row r="372" spans="1:3" ht="12.75">
      <c r="A372" s="76"/>
      <c r="B372" s="113"/>
      <c r="C372" s="102"/>
    </row>
    <row r="373" spans="1:3" s="117" customFormat="1" ht="12.75">
      <c r="A373" s="76" t="s">
        <v>45</v>
      </c>
      <c r="B373" s="114" t="s">
        <v>623</v>
      </c>
      <c r="C373" s="595"/>
    </row>
    <row r="374" spans="1:3" s="117" customFormat="1" ht="12.75">
      <c r="A374" s="76"/>
      <c r="B374" s="114"/>
      <c r="C374" s="595"/>
    </row>
    <row r="375" spans="1:3" ht="12.75">
      <c r="A375" s="76"/>
      <c r="B375" s="594" t="s">
        <v>624</v>
      </c>
      <c r="C375" s="102">
        <v>1000000</v>
      </c>
    </row>
    <row r="376" spans="1:3" ht="12.75">
      <c r="A376" s="76"/>
      <c r="B376" s="113"/>
      <c r="C376" s="102"/>
    </row>
    <row r="377" spans="1:3" ht="12.75">
      <c r="A377" s="76"/>
      <c r="B377" s="113"/>
      <c r="C377" s="102"/>
    </row>
    <row r="378" spans="1:3" ht="12.75">
      <c r="A378" s="76"/>
      <c r="B378" s="113"/>
      <c r="C378" s="102"/>
    </row>
    <row r="379" spans="1:3" ht="12.75">
      <c r="A379" s="76"/>
      <c r="B379" s="80"/>
      <c r="C379" s="102"/>
    </row>
    <row r="380" spans="1:3" ht="13.5" thickBot="1">
      <c r="A380" s="138"/>
      <c r="B380" s="29" t="s">
        <v>189</v>
      </c>
      <c r="C380" s="139">
        <f>SUM(C349:C379)</f>
        <v>1000000</v>
      </c>
    </row>
    <row r="381" spans="1:3" ht="13.5" thickTop="1">
      <c r="A381" s="31"/>
      <c r="B381" s="32"/>
      <c r="C381" s="108"/>
    </row>
    <row r="382" spans="1:3" ht="13.5" thickBot="1">
      <c r="A382" s="34"/>
      <c r="B382" s="35"/>
      <c r="C382" s="109"/>
    </row>
    <row r="383" spans="1:3" ht="13.5" thickTop="1">
      <c r="A383" s="94" t="s">
        <v>0</v>
      </c>
      <c r="B383" s="95" t="s">
        <v>1</v>
      </c>
      <c r="C383" s="96" t="s">
        <v>2</v>
      </c>
    </row>
    <row r="384" spans="1:3" ht="12.75">
      <c r="A384" s="76"/>
      <c r="B384" s="77"/>
      <c r="C384" s="78"/>
    </row>
    <row r="385" spans="1:3" ht="12.75">
      <c r="A385" s="76"/>
      <c r="B385" s="77"/>
      <c r="C385" s="78"/>
    </row>
    <row r="386" spans="1:3" ht="12.75">
      <c r="A386" s="76"/>
      <c r="B386" s="79" t="s">
        <v>69</v>
      </c>
      <c r="C386" s="78"/>
    </row>
    <row r="387" spans="1:3" ht="12.75">
      <c r="A387" s="76"/>
      <c r="B387" s="80"/>
      <c r="C387" s="78"/>
    </row>
    <row r="388" spans="1:3" ht="12.75">
      <c r="A388" s="76"/>
      <c r="B388" s="509" t="s">
        <v>506</v>
      </c>
      <c r="C388" s="78">
        <f>C49</f>
        <v>0</v>
      </c>
    </row>
    <row r="389" spans="1:3" ht="12.75">
      <c r="A389" s="76"/>
      <c r="B389" s="80"/>
      <c r="C389" s="78"/>
    </row>
    <row r="390" spans="1:3" ht="12.75">
      <c r="A390" s="76"/>
      <c r="B390" s="509" t="s">
        <v>507</v>
      </c>
      <c r="C390" s="78">
        <f>C90</f>
        <v>0</v>
      </c>
    </row>
    <row r="391" spans="1:3" ht="12.75">
      <c r="A391" s="82"/>
      <c r="B391" s="80"/>
      <c r="C391" s="78"/>
    </row>
    <row r="392" spans="1:3" ht="12.75">
      <c r="A392" s="82"/>
      <c r="B392" s="509" t="s">
        <v>508</v>
      </c>
      <c r="C392" s="83">
        <f>C125</f>
        <v>0</v>
      </c>
    </row>
    <row r="393" spans="1:3" ht="12.75">
      <c r="A393" s="82"/>
      <c r="B393" s="80"/>
      <c r="C393" s="83"/>
    </row>
    <row r="394" spans="1:3" ht="12.75">
      <c r="A394" s="82"/>
      <c r="B394" s="509" t="s">
        <v>509</v>
      </c>
      <c r="C394" s="83">
        <f>C154</f>
        <v>0</v>
      </c>
    </row>
    <row r="395" spans="1:3" ht="12.75">
      <c r="A395" s="82"/>
      <c r="B395" s="80"/>
      <c r="C395" s="83"/>
    </row>
    <row r="396" spans="1:3" ht="12.75">
      <c r="A396" s="82"/>
      <c r="B396" s="509" t="s">
        <v>510</v>
      </c>
      <c r="C396" s="83">
        <f>C188</f>
        <v>0</v>
      </c>
    </row>
    <row r="397" spans="1:3" ht="12.75">
      <c r="A397" s="82"/>
      <c r="B397" s="80"/>
      <c r="C397" s="83"/>
    </row>
    <row r="398" spans="1:3" ht="12.75">
      <c r="A398" s="82"/>
      <c r="B398" s="509" t="s">
        <v>511</v>
      </c>
      <c r="C398" s="83">
        <f>C220</f>
        <v>0</v>
      </c>
    </row>
    <row r="399" spans="1:3" ht="12.75">
      <c r="A399" s="82"/>
      <c r="B399" s="80"/>
      <c r="C399" s="83"/>
    </row>
    <row r="400" spans="1:3" ht="12.75">
      <c r="A400" s="82"/>
      <c r="B400" s="509" t="s">
        <v>512</v>
      </c>
      <c r="C400" s="83">
        <f>C257</f>
        <v>0</v>
      </c>
    </row>
    <row r="401" spans="1:3" ht="12.75">
      <c r="A401" s="82"/>
      <c r="B401" s="80"/>
      <c r="C401" s="83"/>
    </row>
    <row r="402" spans="1:3" ht="12.75">
      <c r="A402" s="82"/>
      <c r="B402" s="509" t="s">
        <v>513</v>
      </c>
      <c r="C402" s="83">
        <f>C285</f>
        <v>0</v>
      </c>
    </row>
    <row r="403" spans="1:3" ht="12.75">
      <c r="A403" s="82"/>
      <c r="B403" s="80"/>
      <c r="C403" s="83"/>
    </row>
    <row r="404" spans="1:3" ht="12.75">
      <c r="A404" s="82"/>
      <c r="B404" s="509" t="s">
        <v>514</v>
      </c>
      <c r="C404" s="83">
        <f>C313</f>
        <v>0</v>
      </c>
    </row>
    <row r="405" spans="1:3" ht="12.75">
      <c r="A405" s="82"/>
      <c r="B405" s="80"/>
      <c r="C405" s="83"/>
    </row>
    <row r="406" spans="1:3" ht="12.75">
      <c r="A406" s="82"/>
      <c r="B406" s="509" t="s">
        <v>515</v>
      </c>
      <c r="C406" s="83">
        <f>C344</f>
        <v>0</v>
      </c>
    </row>
    <row r="407" spans="1:3" ht="12.75">
      <c r="A407" s="82"/>
      <c r="B407" s="80"/>
      <c r="C407" s="83"/>
    </row>
    <row r="408" spans="1:3" ht="12.75">
      <c r="A408" s="82"/>
      <c r="B408" s="509" t="s">
        <v>516</v>
      </c>
      <c r="C408" s="83">
        <f>C380</f>
        <v>1000000</v>
      </c>
    </row>
    <row r="409" spans="1:3" ht="12.75">
      <c r="A409" s="82"/>
      <c r="B409" s="81"/>
      <c r="C409" s="83"/>
    </row>
    <row r="410" spans="1:3" ht="12.75">
      <c r="A410" s="82"/>
      <c r="B410" s="81"/>
      <c r="C410" s="83"/>
    </row>
    <row r="411" spans="1:3" ht="12.75">
      <c r="A411" s="82"/>
      <c r="B411" s="81"/>
      <c r="C411" s="83"/>
    </row>
    <row r="412" spans="1:3" ht="12.75">
      <c r="A412" s="82"/>
      <c r="B412" s="81"/>
      <c r="C412" s="83"/>
    </row>
    <row r="413" spans="1:3" ht="12.75">
      <c r="A413" s="82"/>
      <c r="B413" s="81"/>
      <c r="C413" s="83"/>
    </row>
    <row r="414" spans="1:3" ht="12.75">
      <c r="A414" s="82"/>
      <c r="B414" s="140"/>
      <c r="C414" s="83"/>
    </row>
    <row r="415" spans="1:3" ht="12.75">
      <c r="A415" s="82"/>
      <c r="B415" s="140"/>
      <c r="C415" s="83"/>
    </row>
    <row r="416" spans="1:3" ht="12.75">
      <c r="A416" s="82"/>
      <c r="B416" s="140"/>
      <c r="C416" s="83"/>
    </row>
    <row r="417" spans="1:3" ht="12.75">
      <c r="A417" s="82"/>
      <c r="B417" s="140"/>
      <c r="C417" s="83"/>
    </row>
    <row r="418" spans="1:3" ht="12.75">
      <c r="A418" s="82"/>
      <c r="B418" s="140"/>
      <c r="C418" s="83"/>
    </row>
    <row r="419" spans="1:3" ht="12.75">
      <c r="A419" s="82"/>
      <c r="B419" s="140"/>
      <c r="C419" s="83"/>
    </row>
    <row r="420" spans="1:3" ht="12.75">
      <c r="A420" s="82"/>
      <c r="B420" s="140"/>
      <c r="C420" s="83"/>
    </row>
    <row r="421" spans="1:3" ht="12.75">
      <c r="A421" s="82"/>
      <c r="B421" s="140"/>
      <c r="C421" s="83"/>
    </row>
    <row r="422" spans="1:3" ht="12.75">
      <c r="A422" s="82"/>
      <c r="B422" s="140"/>
      <c r="C422" s="83"/>
    </row>
    <row r="423" spans="1:3" ht="12.75">
      <c r="A423" s="82"/>
      <c r="B423" s="140"/>
      <c r="C423" s="83"/>
    </row>
    <row r="424" spans="1:3" ht="12.75">
      <c r="A424" s="82"/>
      <c r="B424" s="140"/>
      <c r="C424" s="83"/>
    </row>
    <row r="425" spans="1:3" ht="12.75">
      <c r="A425" s="82"/>
      <c r="B425" s="140"/>
      <c r="C425" s="83"/>
    </row>
    <row r="426" spans="1:3" ht="12.75">
      <c r="A426" s="82"/>
      <c r="B426" s="140"/>
      <c r="C426" s="83"/>
    </row>
    <row r="427" spans="1:3" ht="12.75">
      <c r="A427" s="82"/>
      <c r="B427" s="140"/>
      <c r="C427" s="83"/>
    </row>
    <row r="428" spans="1:3" ht="12.75">
      <c r="A428" s="82"/>
      <c r="B428" s="140"/>
      <c r="C428" s="83"/>
    </row>
    <row r="429" spans="1:3" ht="12.75">
      <c r="A429" s="82"/>
      <c r="B429" s="140"/>
      <c r="C429" s="83"/>
    </row>
    <row r="430" spans="1:3" ht="12.75">
      <c r="A430" s="82"/>
      <c r="B430" s="140"/>
      <c r="C430" s="83"/>
    </row>
    <row r="431" spans="1:3" ht="12.75">
      <c r="A431" s="82"/>
      <c r="B431" s="140"/>
      <c r="C431" s="83"/>
    </row>
    <row r="432" spans="1:3" ht="12.75">
      <c r="A432" s="82"/>
      <c r="B432" s="140"/>
      <c r="C432" s="83"/>
    </row>
    <row r="433" spans="1:3" ht="12.75">
      <c r="A433" s="141"/>
      <c r="B433" s="142"/>
      <c r="C433" s="143"/>
    </row>
    <row r="434" spans="1:3" ht="13.5" thickBot="1">
      <c r="A434" s="144"/>
      <c r="B434" s="145" t="s">
        <v>517</v>
      </c>
      <c r="C434" s="146">
        <f>C388+C390+C392+C394+C396+C398+C400+C402+C404+C406+C408</f>
        <v>1000000</v>
      </c>
    </row>
    <row r="435" spans="1:3" ht="13.5" thickTop="1">
      <c r="A435" s="125"/>
      <c r="B435" s="147"/>
      <c r="C435" s="148"/>
    </row>
    <row r="436" ht="12.75">
      <c r="C436" s="148"/>
    </row>
  </sheetData>
  <sheetProtection/>
  <mergeCells count="5">
    <mergeCell ref="B48:B49"/>
    <mergeCell ref="B89:B90"/>
    <mergeCell ref="B125:B126"/>
    <mergeCell ref="B154:B155"/>
    <mergeCell ref="B188:B189"/>
  </mergeCells>
  <printOptions/>
  <pageMargins left="0.75" right="0.46" top="0.78" bottom="0.44" header="0.17" footer="0.17"/>
  <pageSetup firstPageNumber="6" useFirstPageNumber="1" horizontalDpi="600" verticalDpi="600" orientation="portrait" scale="99" r:id="rId1"/>
  <headerFooter alignWithMargins="0">
    <oddFooter>&amp;C&amp;"Arial,Bold"&amp;P</oddFooter>
  </headerFooter>
  <rowBreaks count="11" manualBreakCount="11">
    <brk id="50" max="2" man="1"/>
    <brk id="91" max="2" man="1"/>
    <brk id="127" max="2" man="1"/>
    <brk id="156" max="2" man="1"/>
    <brk id="190" max="2" man="1"/>
    <brk id="221" max="2" man="1"/>
    <brk id="258" max="2" man="1"/>
    <brk id="286" max="2" man="1"/>
    <brk id="314" max="2" man="1"/>
    <brk id="345" max="2" man="1"/>
    <brk id="381" max="2" man="1"/>
  </rowBreaks>
</worksheet>
</file>

<file path=xl/worksheets/sheet4.xml><?xml version="1.0" encoding="utf-8"?>
<worksheet xmlns="http://schemas.openxmlformats.org/spreadsheetml/2006/main" xmlns:r="http://schemas.openxmlformats.org/officeDocument/2006/relationships">
  <dimension ref="A1:IT652"/>
  <sheetViews>
    <sheetView tabSelected="1" view="pageBreakPreview" zoomScaleSheetLayoutView="100" zoomScalePageLayoutView="0" workbookViewId="0" topLeftCell="A1">
      <selection activeCell="E20" sqref="E20"/>
    </sheetView>
  </sheetViews>
  <sheetFormatPr defaultColWidth="9.00390625" defaultRowHeight="12.75"/>
  <cols>
    <col min="1" max="1" width="3.28125" style="502" customWidth="1"/>
    <col min="2" max="2" width="61.28125" style="503" customWidth="1"/>
    <col min="3" max="3" width="4.57421875" style="166" customWidth="1"/>
    <col min="4" max="4" width="4.00390625" style="504" customWidth="1"/>
    <col min="5" max="5" width="13.28125" style="159" customWidth="1"/>
    <col min="6" max="6" width="14.00390625" style="505" customWidth="1"/>
    <col min="7" max="7" width="14.7109375" style="557" customWidth="1"/>
    <col min="8" max="16384" width="9.00390625" style="160" customWidth="1"/>
  </cols>
  <sheetData>
    <row r="1" spans="1:6" ht="15" customHeight="1">
      <c r="A1" s="153"/>
      <c r="B1" s="154"/>
      <c r="C1" s="155"/>
      <c r="D1" s="156"/>
      <c r="E1" s="157"/>
      <c r="F1" s="158"/>
    </row>
    <row r="2" spans="1:7" s="167" customFormat="1" ht="15" customHeight="1">
      <c r="A2" s="153"/>
      <c r="B2" s="161" t="s">
        <v>191</v>
      </c>
      <c r="C2" s="162"/>
      <c r="D2" s="163"/>
      <c r="E2" s="164"/>
      <c r="F2" s="165"/>
      <c r="G2" s="558"/>
    </row>
    <row r="3" spans="1:6" ht="15" customHeight="1">
      <c r="A3" s="153"/>
      <c r="B3" s="162"/>
      <c r="C3" s="162"/>
      <c r="D3" s="163"/>
      <c r="E3" s="168"/>
      <c r="F3" s="158"/>
    </row>
    <row r="4" spans="1:6" ht="15" customHeight="1">
      <c r="A4" s="153"/>
      <c r="B4" s="169" t="s">
        <v>192</v>
      </c>
      <c r="C4" s="162"/>
      <c r="D4" s="163"/>
      <c r="E4" s="168"/>
      <c r="F4" s="158"/>
    </row>
    <row r="5" spans="1:6" ht="15" customHeight="1">
      <c r="A5" s="153"/>
      <c r="B5" s="169"/>
      <c r="C5" s="162"/>
      <c r="D5" s="163"/>
      <c r="E5" s="168"/>
      <c r="F5" s="158"/>
    </row>
    <row r="6" spans="1:6" ht="15" customHeight="1">
      <c r="A6" s="153"/>
      <c r="B6" s="170" t="s">
        <v>193</v>
      </c>
      <c r="C6" s="162"/>
      <c r="D6" s="163"/>
      <c r="E6" s="168"/>
      <c r="F6" s="158"/>
    </row>
    <row r="7" spans="1:6" ht="15" customHeight="1">
      <c r="A7" s="153"/>
      <c r="B7" s="171"/>
      <c r="C7" s="162"/>
      <c r="D7" s="163"/>
      <c r="E7" s="168"/>
      <c r="F7" s="158"/>
    </row>
    <row r="8" spans="1:6" ht="15" customHeight="1">
      <c r="A8" s="153"/>
      <c r="B8" s="171" t="s">
        <v>194</v>
      </c>
      <c r="C8" s="162"/>
      <c r="D8" s="163"/>
      <c r="E8" s="168"/>
      <c r="F8" s="158"/>
    </row>
    <row r="9" spans="1:6" ht="13.5" customHeight="1">
      <c r="A9" s="153"/>
      <c r="B9" s="172"/>
      <c r="C9" s="162"/>
      <c r="D9" s="163"/>
      <c r="E9" s="168"/>
      <c r="F9" s="158"/>
    </row>
    <row r="10" spans="1:6" ht="13.5" customHeight="1">
      <c r="A10" s="173" t="s">
        <v>195</v>
      </c>
      <c r="B10" s="174" t="s">
        <v>1</v>
      </c>
      <c r="C10" s="173" t="s">
        <v>196</v>
      </c>
      <c r="D10" s="175" t="s">
        <v>197</v>
      </c>
      <c r="E10" s="176" t="s">
        <v>198</v>
      </c>
      <c r="F10" s="177" t="s">
        <v>199</v>
      </c>
    </row>
    <row r="11" spans="1:6" ht="13.5" customHeight="1">
      <c r="A11" s="178" t="s">
        <v>200</v>
      </c>
      <c r="B11" s="179"/>
      <c r="C11" s="178"/>
      <c r="D11" s="180"/>
      <c r="E11" s="181" t="s">
        <v>201</v>
      </c>
      <c r="F11" s="182" t="s">
        <v>201</v>
      </c>
    </row>
    <row r="12" spans="1:6" ht="13.5" customHeight="1">
      <c r="A12" s="183"/>
      <c r="B12" s="184"/>
      <c r="C12" s="183"/>
      <c r="D12" s="185"/>
      <c r="E12" s="186"/>
      <c r="F12" s="187"/>
    </row>
    <row r="13" spans="1:6" ht="13.5" customHeight="1">
      <c r="A13" s="183"/>
      <c r="B13" s="188" t="s">
        <v>202</v>
      </c>
      <c r="C13" s="183"/>
      <c r="D13" s="185"/>
      <c r="E13" s="186"/>
      <c r="F13" s="187"/>
    </row>
    <row r="14" spans="1:6" ht="13.5" customHeight="1">
      <c r="A14" s="183"/>
      <c r="B14" s="184"/>
      <c r="C14" s="183"/>
      <c r="D14" s="185"/>
      <c r="E14" s="186"/>
      <c r="F14" s="187"/>
    </row>
    <row r="15" spans="1:6" ht="13.5" customHeight="1">
      <c r="A15" s="183" t="s">
        <v>4</v>
      </c>
      <c r="B15" s="184" t="s">
        <v>505</v>
      </c>
      <c r="C15" s="183" t="s">
        <v>203</v>
      </c>
      <c r="D15" s="185"/>
      <c r="E15" s="186">
        <v>0</v>
      </c>
      <c r="F15" s="187">
        <f>#N/A</f>
        <v>1000000</v>
      </c>
    </row>
    <row r="16" spans="1:6" ht="13.5" customHeight="1">
      <c r="A16" s="183"/>
      <c r="B16" s="189"/>
      <c r="C16" s="183"/>
      <c r="D16" s="185"/>
      <c r="E16" s="186"/>
      <c r="F16" s="187"/>
    </row>
    <row r="17" spans="1:6" ht="13.5" customHeight="1">
      <c r="A17" s="183" t="s">
        <v>9</v>
      </c>
      <c r="B17" s="184" t="s">
        <v>519</v>
      </c>
      <c r="C17" s="183" t="s">
        <v>203</v>
      </c>
      <c r="D17" s="185"/>
      <c r="E17" s="186">
        <v>0</v>
      </c>
      <c r="F17" s="187">
        <f>#N/A</f>
        <v>0</v>
      </c>
    </row>
    <row r="18" spans="1:6" ht="13.5" customHeight="1">
      <c r="A18" s="183"/>
      <c r="B18" s="184"/>
      <c r="C18" s="183"/>
      <c r="D18" s="185"/>
      <c r="E18" s="186"/>
      <c r="F18" s="187"/>
    </row>
    <row r="19" spans="1:6" ht="13.5" customHeight="1">
      <c r="A19" s="183" t="s">
        <v>12</v>
      </c>
      <c r="B19" s="184" t="s">
        <v>204</v>
      </c>
      <c r="C19" s="183"/>
      <c r="D19" s="185"/>
      <c r="E19" s="186"/>
      <c r="F19" s="187"/>
    </row>
    <row r="20" spans="1:6" ht="13.5" customHeight="1">
      <c r="A20" s="183"/>
      <c r="B20" s="184" t="s">
        <v>205</v>
      </c>
      <c r="C20" s="183" t="s">
        <v>203</v>
      </c>
      <c r="D20" s="185"/>
      <c r="E20" s="598">
        <v>0</v>
      </c>
      <c r="F20" s="597">
        <f>E20</f>
        <v>0</v>
      </c>
    </row>
    <row r="21" spans="1:6" ht="13.5" customHeight="1">
      <c r="A21" s="183"/>
      <c r="B21" s="184" t="s">
        <v>206</v>
      </c>
      <c r="C21" s="183"/>
      <c r="D21" s="185"/>
      <c r="E21" s="186"/>
      <c r="F21" s="187"/>
    </row>
    <row r="22" spans="1:6" ht="13.5" customHeight="1">
      <c r="A22" s="183"/>
      <c r="B22" s="184"/>
      <c r="C22" s="183"/>
      <c r="D22" s="185"/>
      <c r="E22" s="186"/>
      <c r="F22" s="187"/>
    </row>
    <row r="23" spans="1:6" ht="13.5" customHeight="1">
      <c r="A23" s="183" t="s">
        <v>16</v>
      </c>
      <c r="B23" s="184" t="s">
        <v>207</v>
      </c>
      <c r="C23" s="183" t="s">
        <v>203</v>
      </c>
      <c r="D23" s="185"/>
      <c r="E23" s="598">
        <v>0</v>
      </c>
      <c r="F23" s="187">
        <f>E23</f>
        <v>0</v>
      </c>
    </row>
    <row r="24" spans="1:6" ht="13.5" customHeight="1">
      <c r="A24" s="183"/>
      <c r="B24" s="184"/>
      <c r="C24" s="183"/>
      <c r="D24" s="185"/>
      <c r="E24" s="186"/>
      <c r="F24" s="187"/>
    </row>
    <row r="25" spans="1:6" ht="13.5" customHeight="1">
      <c r="A25" s="183" t="s">
        <v>19</v>
      </c>
      <c r="B25" s="184" t="s">
        <v>208</v>
      </c>
      <c r="C25" s="183"/>
      <c r="D25" s="185"/>
      <c r="E25" s="186"/>
      <c r="F25" s="187"/>
    </row>
    <row r="26" spans="1:6" ht="13.5" customHeight="1">
      <c r="A26" s="183"/>
      <c r="B26" s="184" t="s">
        <v>209</v>
      </c>
      <c r="C26" s="183" t="s">
        <v>210</v>
      </c>
      <c r="D26" s="185"/>
      <c r="E26" s="598">
        <v>0</v>
      </c>
      <c r="F26" s="187">
        <f>E26</f>
        <v>0</v>
      </c>
    </row>
    <row r="27" spans="1:6" ht="13.5" customHeight="1">
      <c r="A27" s="183"/>
      <c r="B27" s="184"/>
      <c r="C27" s="183"/>
      <c r="D27" s="185"/>
      <c r="E27" s="186"/>
      <c r="F27" s="187"/>
    </row>
    <row r="28" spans="1:6" ht="13.5" customHeight="1">
      <c r="A28" s="183" t="s">
        <v>22</v>
      </c>
      <c r="B28" s="184" t="s">
        <v>211</v>
      </c>
      <c r="C28" s="183"/>
      <c r="D28" s="185"/>
      <c r="E28" s="186"/>
      <c r="F28" s="187"/>
    </row>
    <row r="29" spans="1:6" ht="13.5" customHeight="1">
      <c r="A29" s="183"/>
      <c r="B29" s="184" t="s">
        <v>212</v>
      </c>
      <c r="C29" s="183" t="s">
        <v>210</v>
      </c>
      <c r="D29" s="185">
        <v>100</v>
      </c>
      <c r="E29" s="598">
        <v>0</v>
      </c>
      <c r="F29" s="187">
        <f>E29*D29</f>
        <v>0</v>
      </c>
    </row>
    <row r="30" spans="1:6" ht="13.5" customHeight="1">
      <c r="A30" s="183"/>
      <c r="B30" s="190"/>
      <c r="C30" s="183"/>
      <c r="D30" s="185"/>
      <c r="E30" s="186"/>
      <c r="F30" s="187"/>
    </row>
    <row r="31" spans="1:6" ht="13.5" customHeight="1">
      <c r="A31" s="173"/>
      <c r="B31" s="191"/>
      <c r="C31" s="192"/>
      <c r="D31" s="175"/>
      <c r="E31" s="193"/>
      <c r="F31" s="194"/>
    </row>
    <row r="32" spans="1:6" ht="13.5" customHeight="1">
      <c r="A32" s="178"/>
      <c r="B32" s="179" t="s">
        <v>213</v>
      </c>
      <c r="C32" s="195"/>
      <c r="D32" s="180"/>
      <c r="E32" s="196"/>
      <c r="F32" s="197">
        <f>SUM(F12:F30)</f>
        <v>1000000</v>
      </c>
    </row>
    <row r="33" spans="1:6" ht="13.5" customHeight="1">
      <c r="A33" s="198"/>
      <c r="B33" s="199"/>
      <c r="C33" s="198"/>
      <c r="D33" s="185"/>
      <c r="E33" s="200"/>
      <c r="F33" s="201"/>
    </row>
    <row r="34" spans="1:7" s="206" customFormat="1" ht="13.5" customHeight="1">
      <c r="A34" s="195"/>
      <c r="B34" s="203" t="s">
        <v>214</v>
      </c>
      <c r="C34" s="195"/>
      <c r="D34" s="180"/>
      <c r="E34" s="204"/>
      <c r="F34" s="205"/>
      <c r="G34" s="559"/>
    </row>
    <row r="35" spans="1:7" s="212" customFormat="1" ht="13.5" customHeight="1">
      <c r="A35" s="207" t="s">
        <v>195</v>
      </c>
      <c r="B35" s="208" t="s">
        <v>1</v>
      </c>
      <c r="C35" s="207" t="s">
        <v>196</v>
      </c>
      <c r="D35" s="209" t="s">
        <v>197</v>
      </c>
      <c r="E35" s="210" t="s">
        <v>198</v>
      </c>
      <c r="F35" s="211" t="s">
        <v>199</v>
      </c>
      <c r="G35" s="560"/>
    </row>
    <row r="36" spans="1:7" s="212" customFormat="1" ht="13.5" customHeight="1">
      <c r="A36" s="213" t="s">
        <v>200</v>
      </c>
      <c r="B36" s="214"/>
      <c r="C36" s="213"/>
      <c r="D36" s="215"/>
      <c r="E36" s="216" t="s">
        <v>201</v>
      </c>
      <c r="F36" s="217" t="s">
        <v>201</v>
      </c>
      <c r="G36" s="560"/>
    </row>
    <row r="37" spans="1:7" s="212" customFormat="1" ht="13.5" customHeight="1">
      <c r="A37" s="218"/>
      <c r="B37" s="219" t="s">
        <v>215</v>
      </c>
      <c r="C37" s="218"/>
      <c r="D37" s="220"/>
      <c r="E37" s="221"/>
      <c r="F37" s="222"/>
      <c r="G37" s="560"/>
    </row>
    <row r="38" spans="1:7" s="212" customFormat="1" ht="13.5" customHeight="1">
      <c r="A38" s="207"/>
      <c r="B38" s="223"/>
      <c r="C38" s="207"/>
      <c r="D38" s="224"/>
      <c r="E38" s="225"/>
      <c r="F38" s="226"/>
      <c r="G38" s="560"/>
    </row>
    <row r="39" spans="1:7" s="212" customFormat="1" ht="13.5" customHeight="1">
      <c r="A39" s="207" t="s">
        <v>4</v>
      </c>
      <c r="B39" s="227" t="s">
        <v>216</v>
      </c>
      <c r="C39" s="207"/>
      <c r="D39" s="224"/>
      <c r="E39" s="225"/>
      <c r="F39" s="226"/>
      <c r="G39" s="560"/>
    </row>
    <row r="40" spans="1:7" s="212" customFormat="1" ht="13.5" customHeight="1">
      <c r="A40" s="207"/>
      <c r="B40" s="227" t="s">
        <v>577</v>
      </c>
      <c r="C40" s="207" t="s">
        <v>200</v>
      </c>
      <c r="D40" s="224">
        <v>1</v>
      </c>
      <c r="E40" s="599">
        <v>0</v>
      </c>
      <c r="F40" s="226">
        <f>E40*D40</f>
        <v>0</v>
      </c>
      <c r="G40" s="560"/>
    </row>
    <row r="41" spans="1:7" s="212" customFormat="1" ht="13.5" customHeight="1">
      <c r="A41" s="207"/>
      <c r="B41" s="228" t="s">
        <v>578</v>
      </c>
      <c r="C41" s="207"/>
      <c r="D41" s="224"/>
      <c r="E41" s="225"/>
      <c r="F41" s="226"/>
      <c r="G41" s="560"/>
    </row>
    <row r="42" spans="1:7" s="212" customFormat="1" ht="13.5" customHeight="1">
      <c r="A42" s="207"/>
      <c r="B42" s="227" t="s">
        <v>579</v>
      </c>
      <c r="C42" s="207"/>
      <c r="D42" s="224"/>
      <c r="E42" s="225"/>
      <c r="F42" s="226"/>
      <c r="G42" s="560"/>
    </row>
    <row r="43" spans="1:7" s="212" customFormat="1" ht="13.5" customHeight="1">
      <c r="A43" s="207"/>
      <c r="B43" s="227" t="s">
        <v>580</v>
      </c>
      <c r="C43" s="207"/>
      <c r="D43" s="224"/>
      <c r="E43" s="225"/>
      <c r="F43" s="226"/>
      <c r="G43" s="560"/>
    </row>
    <row r="44" spans="1:7" s="212" customFormat="1" ht="13.5" customHeight="1">
      <c r="A44" s="207"/>
      <c r="B44" s="227" t="s">
        <v>581</v>
      </c>
      <c r="C44" s="207"/>
      <c r="D44" s="224"/>
      <c r="E44" s="225"/>
      <c r="F44" s="226"/>
      <c r="G44" s="560"/>
    </row>
    <row r="45" spans="1:7" s="212" customFormat="1" ht="13.5" customHeight="1">
      <c r="A45" s="207"/>
      <c r="B45" s="227" t="s">
        <v>582</v>
      </c>
      <c r="C45" s="207"/>
      <c r="D45" s="224"/>
      <c r="E45" s="225"/>
      <c r="F45" s="226"/>
      <c r="G45" s="560"/>
    </row>
    <row r="46" spans="1:7" s="212" customFormat="1" ht="13.5" customHeight="1">
      <c r="A46" s="207"/>
      <c r="B46" s="227" t="s">
        <v>583</v>
      </c>
      <c r="C46" s="207"/>
      <c r="D46" s="224"/>
      <c r="E46" s="225"/>
      <c r="F46" s="226"/>
      <c r="G46" s="560"/>
    </row>
    <row r="47" spans="1:7" s="212" customFormat="1" ht="13.5" customHeight="1">
      <c r="A47" s="207"/>
      <c r="B47" s="227"/>
      <c r="C47" s="207"/>
      <c r="D47" s="224"/>
      <c r="E47" s="225"/>
      <c r="F47" s="226"/>
      <c r="G47" s="560"/>
    </row>
    <row r="48" spans="1:7" s="212" customFormat="1" ht="13.5" customHeight="1">
      <c r="A48" s="207" t="s">
        <v>9</v>
      </c>
      <c r="B48" s="227" t="s">
        <v>218</v>
      </c>
      <c r="C48" s="207"/>
      <c r="D48" s="224"/>
      <c r="E48" s="225"/>
      <c r="F48" s="226"/>
      <c r="G48" s="560"/>
    </row>
    <row r="49" spans="1:7" s="212" customFormat="1" ht="13.5" customHeight="1">
      <c r="A49" s="207"/>
      <c r="B49" s="227" t="s">
        <v>219</v>
      </c>
      <c r="C49" s="207" t="s">
        <v>200</v>
      </c>
      <c r="D49" s="224">
        <v>1</v>
      </c>
      <c r="E49" s="599">
        <v>0</v>
      </c>
      <c r="F49" s="226">
        <f>E49*D49</f>
        <v>0</v>
      </c>
      <c r="G49" s="560"/>
    </row>
    <row r="50" spans="1:7" s="212" customFormat="1" ht="13.5" customHeight="1">
      <c r="A50" s="207"/>
      <c r="B50" s="227" t="s">
        <v>220</v>
      </c>
      <c r="C50" s="207"/>
      <c r="D50" s="224"/>
      <c r="E50" s="225"/>
      <c r="F50" s="226"/>
      <c r="G50" s="560"/>
    </row>
    <row r="51" spans="1:7" s="212" customFormat="1" ht="13.5" customHeight="1">
      <c r="A51" s="207"/>
      <c r="B51" s="227" t="s">
        <v>221</v>
      </c>
      <c r="C51" s="207"/>
      <c r="D51" s="224"/>
      <c r="E51" s="225"/>
      <c r="F51" s="226"/>
      <c r="G51" s="560"/>
    </row>
    <row r="52" spans="1:7" s="212" customFormat="1" ht="13.5" customHeight="1">
      <c r="A52" s="207"/>
      <c r="B52" s="228" t="s">
        <v>540</v>
      </c>
      <c r="C52" s="207"/>
      <c r="D52" s="224"/>
      <c r="E52" s="225"/>
      <c r="F52" s="226"/>
      <c r="G52" s="560"/>
    </row>
    <row r="53" spans="1:7" s="212" customFormat="1" ht="13.5" customHeight="1">
      <c r="A53" s="207"/>
      <c r="B53" s="227" t="s">
        <v>541</v>
      </c>
      <c r="C53" s="207"/>
      <c r="D53" s="224"/>
      <c r="E53" s="225"/>
      <c r="F53" s="226"/>
      <c r="G53" s="560"/>
    </row>
    <row r="54" spans="1:7" s="212" customFormat="1" ht="13.5" customHeight="1">
      <c r="A54" s="207"/>
      <c r="B54" s="227" t="s">
        <v>542</v>
      </c>
      <c r="C54" s="207"/>
      <c r="D54" s="224"/>
      <c r="E54" s="225"/>
      <c r="F54" s="226"/>
      <c r="G54" s="560"/>
    </row>
    <row r="55" spans="1:7" s="212" customFormat="1" ht="13.5" customHeight="1">
      <c r="A55" s="207"/>
      <c r="B55" s="227"/>
      <c r="C55" s="207"/>
      <c r="D55" s="224"/>
      <c r="E55" s="225"/>
      <c r="F55" s="226"/>
      <c r="G55" s="560"/>
    </row>
    <row r="56" spans="1:13" s="234" customFormat="1" ht="13.5" customHeight="1">
      <c r="A56" s="229" t="s">
        <v>12</v>
      </c>
      <c r="B56" s="230" t="s">
        <v>222</v>
      </c>
      <c r="C56" s="231"/>
      <c r="D56" s="232"/>
      <c r="E56" s="225"/>
      <c r="F56" s="226"/>
      <c r="G56" s="561"/>
      <c r="M56" s="234" t="s">
        <v>223</v>
      </c>
    </row>
    <row r="57" spans="1:7" s="235" customFormat="1" ht="13.5" customHeight="1">
      <c r="A57" s="229"/>
      <c r="B57" s="230" t="s">
        <v>224</v>
      </c>
      <c r="C57" s="229" t="s">
        <v>225</v>
      </c>
      <c r="D57" s="232">
        <v>50</v>
      </c>
      <c r="E57" s="599">
        <v>0</v>
      </c>
      <c r="F57" s="226">
        <f>E57*D57</f>
        <v>0</v>
      </c>
      <c r="G57" s="562"/>
    </row>
    <row r="58" spans="1:7" s="234" customFormat="1" ht="13.5" customHeight="1">
      <c r="A58" s="229"/>
      <c r="B58" s="236" t="s">
        <v>226</v>
      </c>
      <c r="C58" s="229"/>
      <c r="D58" s="232"/>
      <c r="E58" s="225"/>
      <c r="F58" s="226"/>
      <c r="G58" s="561"/>
    </row>
    <row r="59" spans="1:7" s="234" customFormat="1" ht="13.5" customHeight="1">
      <c r="A59" s="229"/>
      <c r="B59" s="236"/>
      <c r="C59" s="229"/>
      <c r="D59" s="232"/>
      <c r="E59" s="225"/>
      <c r="F59" s="226"/>
      <c r="G59" s="561"/>
    </row>
    <row r="60" spans="1:7" s="238" customFormat="1" ht="13.5" customHeight="1">
      <c r="A60" s="232" t="s">
        <v>16</v>
      </c>
      <c r="B60" s="237" t="s">
        <v>227</v>
      </c>
      <c r="C60" s="232" t="s">
        <v>228</v>
      </c>
      <c r="D60" s="232">
        <v>1</v>
      </c>
      <c r="E60" s="599">
        <v>0</v>
      </c>
      <c r="F60" s="226">
        <f>E60*D60</f>
        <v>0</v>
      </c>
      <c r="G60" s="563"/>
    </row>
    <row r="61" spans="1:7" s="238" customFormat="1" ht="13.5" customHeight="1">
      <c r="A61" s="232"/>
      <c r="B61" s="237" t="s">
        <v>229</v>
      </c>
      <c r="C61" s="232"/>
      <c r="D61" s="232"/>
      <c r="E61" s="225"/>
      <c r="F61" s="226"/>
      <c r="G61" s="563"/>
    </row>
    <row r="62" spans="1:7" s="238" customFormat="1" ht="13.5" customHeight="1">
      <c r="A62" s="232"/>
      <c r="B62" s="239"/>
      <c r="C62" s="232"/>
      <c r="D62" s="232"/>
      <c r="E62" s="225"/>
      <c r="F62" s="226"/>
      <c r="G62" s="563"/>
    </row>
    <row r="63" spans="1:7" s="212" customFormat="1" ht="13.5" customHeight="1">
      <c r="A63" s="240"/>
      <c r="B63" s="241" t="s">
        <v>230</v>
      </c>
      <c r="C63" s="207"/>
      <c r="D63" s="224"/>
      <c r="E63" s="225"/>
      <c r="F63" s="226"/>
      <c r="G63" s="560"/>
    </row>
    <row r="64" spans="1:7" s="212" customFormat="1" ht="13.5" customHeight="1">
      <c r="A64" s="207" t="s">
        <v>19</v>
      </c>
      <c r="B64" s="242" t="s">
        <v>231</v>
      </c>
      <c r="C64" s="207" t="s">
        <v>232</v>
      </c>
      <c r="D64" s="224">
        <v>30</v>
      </c>
      <c r="E64" s="599">
        <v>0</v>
      </c>
      <c r="F64" s="226">
        <f>E64*D64</f>
        <v>0</v>
      </c>
      <c r="G64" s="560"/>
    </row>
    <row r="65" spans="1:7" s="212" customFormat="1" ht="13.5" customHeight="1">
      <c r="A65" s="207"/>
      <c r="B65" s="242"/>
      <c r="C65" s="207"/>
      <c r="D65" s="224"/>
      <c r="E65" s="225"/>
      <c r="F65" s="226"/>
      <c r="G65" s="560"/>
    </row>
    <row r="66" spans="1:7" s="212" customFormat="1" ht="13.5" customHeight="1">
      <c r="A66" s="207" t="s">
        <v>22</v>
      </c>
      <c r="B66" s="242" t="s">
        <v>233</v>
      </c>
      <c r="C66" s="207" t="s">
        <v>234</v>
      </c>
      <c r="D66" s="224">
        <v>1</v>
      </c>
      <c r="E66" s="599">
        <v>0</v>
      </c>
      <c r="F66" s="226">
        <f>E66*D66</f>
        <v>0</v>
      </c>
      <c r="G66" s="560"/>
    </row>
    <row r="67" spans="1:7" s="212" customFormat="1" ht="13.5" customHeight="1">
      <c r="A67" s="207"/>
      <c r="B67" s="242"/>
      <c r="C67" s="207"/>
      <c r="D67" s="224"/>
      <c r="E67" s="225"/>
      <c r="F67" s="226"/>
      <c r="G67" s="560"/>
    </row>
    <row r="68" spans="1:7" s="212" customFormat="1" ht="13.5" customHeight="1">
      <c r="A68" s="207" t="s">
        <v>45</v>
      </c>
      <c r="B68" s="227" t="s">
        <v>236</v>
      </c>
      <c r="C68" s="207" t="s">
        <v>234</v>
      </c>
      <c r="D68" s="224">
        <v>1</v>
      </c>
      <c r="E68" s="599">
        <v>0</v>
      </c>
      <c r="F68" s="226">
        <f>E68*D68</f>
        <v>0</v>
      </c>
      <c r="G68" s="560"/>
    </row>
    <row r="69" spans="1:7" s="212" customFormat="1" ht="13.5" customHeight="1">
      <c r="A69" s="207"/>
      <c r="B69" s="227" t="s">
        <v>237</v>
      </c>
      <c r="C69" s="207"/>
      <c r="D69" s="224"/>
      <c r="E69" s="225"/>
      <c r="F69" s="226"/>
      <c r="G69" s="560"/>
    </row>
    <row r="70" spans="1:7" s="212" customFormat="1" ht="13.5" customHeight="1">
      <c r="A70" s="207"/>
      <c r="B70" s="227" t="s">
        <v>238</v>
      </c>
      <c r="C70" s="207"/>
      <c r="D70" s="224"/>
      <c r="E70" s="225"/>
      <c r="F70" s="226"/>
      <c r="G70" s="560"/>
    </row>
    <row r="71" spans="1:7" s="212" customFormat="1" ht="13.5" customHeight="1">
      <c r="A71" s="207"/>
      <c r="B71" s="227"/>
      <c r="C71" s="207"/>
      <c r="D71" s="224"/>
      <c r="E71" s="225"/>
      <c r="F71" s="226"/>
      <c r="G71" s="560"/>
    </row>
    <row r="72" spans="1:7" s="246" customFormat="1" ht="13.5" customHeight="1">
      <c r="A72" s="243" t="s">
        <v>235</v>
      </c>
      <c r="B72" s="244" t="s">
        <v>533</v>
      </c>
      <c r="C72" s="243"/>
      <c r="D72" s="245"/>
      <c r="E72" s="225"/>
      <c r="F72" s="226"/>
      <c r="G72" s="564"/>
    </row>
    <row r="73" spans="1:7" s="246" customFormat="1" ht="13.5" customHeight="1">
      <c r="A73" s="243"/>
      <c r="B73" s="244" t="s">
        <v>534</v>
      </c>
      <c r="C73" s="243" t="s">
        <v>234</v>
      </c>
      <c r="D73" s="245">
        <v>1</v>
      </c>
      <c r="E73" s="599">
        <v>0</v>
      </c>
      <c r="F73" s="226">
        <f>E73*D73</f>
        <v>0</v>
      </c>
      <c r="G73" s="564"/>
    </row>
    <row r="74" spans="1:7" s="246" customFormat="1" ht="13.5" customHeight="1">
      <c r="A74" s="243"/>
      <c r="B74" s="244"/>
      <c r="C74" s="243"/>
      <c r="D74" s="245"/>
      <c r="E74" s="225"/>
      <c r="F74" s="226"/>
      <c r="G74" s="564"/>
    </row>
    <row r="75" spans="1:7" s="249" customFormat="1" ht="13.5" customHeight="1">
      <c r="A75" s="224" t="s">
        <v>239</v>
      </c>
      <c r="B75" s="248" t="s">
        <v>532</v>
      </c>
      <c r="C75" s="224" t="s">
        <v>225</v>
      </c>
      <c r="D75" s="224">
        <v>30</v>
      </c>
      <c r="E75" s="599">
        <v>0</v>
      </c>
      <c r="F75" s="226">
        <f>E75*D75</f>
        <v>0</v>
      </c>
      <c r="G75" s="565"/>
    </row>
    <row r="76" spans="1:7" s="249" customFormat="1" ht="13.5" customHeight="1">
      <c r="A76" s="224"/>
      <c r="B76" s="248" t="s">
        <v>241</v>
      </c>
      <c r="C76" s="224"/>
      <c r="D76" s="224"/>
      <c r="E76" s="250"/>
      <c r="F76" s="251"/>
      <c r="G76" s="565"/>
    </row>
    <row r="77" spans="1:7" s="249" customFormat="1" ht="13.5" customHeight="1">
      <c r="A77" s="224"/>
      <c r="B77" s="248"/>
      <c r="C77" s="224"/>
      <c r="D77" s="224"/>
      <c r="E77" s="250"/>
      <c r="F77" s="251"/>
      <c r="G77" s="565"/>
    </row>
    <row r="78" spans="1:7" s="212" customFormat="1" ht="13.5" customHeight="1">
      <c r="A78" s="252"/>
      <c r="B78" s="253"/>
      <c r="C78" s="254"/>
      <c r="D78" s="255"/>
      <c r="E78" s="256"/>
      <c r="F78" s="257"/>
      <c r="G78" s="560"/>
    </row>
    <row r="79" spans="1:7" s="212" customFormat="1" ht="13.5" customHeight="1">
      <c r="A79" s="258"/>
      <c r="B79" s="214" t="s">
        <v>242</v>
      </c>
      <c r="C79" s="259"/>
      <c r="D79" s="215"/>
      <c r="E79" s="260"/>
      <c r="F79" s="261">
        <f>SUM(F37:F77)</f>
        <v>0</v>
      </c>
      <c r="G79" s="560"/>
    </row>
    <row r="80" spans="1:7" s="212" customFormat="1" ht="13.5" customHeight="1">
      <c r="A80" s="208"/>
      <c r="B80" s="262"/>
      <c r="C80" s="208"/>
      <c r="D80" s="209"/>
      <c r="E80" s="263"/>
      <c r="F80" s="264"/>
      <c r="G80" s="560"/>
    </row>
    <row r="81" spans="1:7" s="212" customFormat="1" ht="13.5" customHeight="1">
      <c r="A81" s="265"/>
      <c r="B81" s="266" t="s">
        <v>31</v>
      </c>
      <c r="C81" s="267"/>
      <c r="D81" s="268"/>
      <c r="E81" s="269"/>
      <c r="F81" s="270"/>
      <c r="G81" s="560"/>
    </row>
    <row r="82" spans="1:7" s="212" customFormat="1" ht="13.5" customHeight="1">
      <c r="A82" s="218" t="s">
        <v>195</v>
      </c>
      <c r="B82" s="254" t="s">
        <v>1</v>
      </c>
      <c r="C82" s="220" t="s">
        <v>196</v>
      </c>
      <c r="D82" s="255" t="s">
        <v>197</v>
      </c>
      <c r="E82" s="271" t="s">
        <v>198</v>
      </c>
      <c r="F82" s="272" t="s">
        <v>199</v>
      </c>
      <c r="G82" s="560"/>
    </row>
    <row r="83" spans="1:7" s="212" customFormat="1" ht="13.5" customHeight="1">
      <c r="A83" s="213" t="s">
        <v>200</v>
      </c>
      <c r="B83" s="214"/>
      <c r="C83" s="273"/>
      <c r="D83" s="215"/>
      <c r="E83" s="216" t="s">
        <v>201</v>
      </c>
      <c r="F83" s="217" t="s">
        <v>201</v>
      </c>
      <c r="G83" s="560"/>
    </row>
    <row r="84" spans="1:7" s="212" customFormat="1" ht="13.5" customHeight="1">
      <c r="A84" s="207"/>
      <c r="B84" s="262"/>
      <c r="C84" s="207"/>
      <c r="D84" s="224"/>
      <c r="E84" s="274"/>
      <c r="F84" s="275"/>
      <c r="G84" s="560"/>
    </row>
    <row r="85" spans="1:7" s="249" customFormat="1" ht="13.5" customHeight="1">
      <c r="A85" s="224" t="s">
        <v>4</v>
      </c>
      <c r="B85" s="248" t="s">
        <v>243</v>
      </c>
      <c r="C85" s="224" t="s">
        <v>244</v>
      </c>
      <c r="D85" s="224">
        <v>1</v>
      </c>
      <c r="E85" s="600">
        <v>0</v>
      </c>
      <c r="F85" s="277">
        <f>E85*D85</f>
        <v>0</v>
      </c>
      <c r="G85" s="565"/>
    </row>
    <row r="86" spans="1:7" s="249" customFormat="1" ht="13.5" customHeight="1">
      <c r="A86" s="224"/>
      <c r="B86" s="248" t="s">
        <v>245</v>
      </c>
      <c r="C86" s="224"/>
      <c r="D86" s="224"/>
      <c r="E86" s="276"/>
      <c r="F86" s="277"/>
      <c r="G86" s="565"/>
    </row>
    <row r="87" spans="1:7" s="246" customFormat="1" ht="13.5" customHeight="1">
      <c r="A87" s="243"/>
      <c r="B87" s="244"/>
      <c r="C87" s="243"/>
      <c r="D87" s="245"/>
      <c r="E87" s="276"/>
      <c r="F87" s="277"/>
      <c r="G87" s="564"/>
    </row>
    <row r="88" spans="1:7" s="212" customFormat="1" ht="13.5" customHeight="1">
      <c r="A88" s="240"/>
      <c r="B88" s="241" t="s">
        <v>246</v>
      </c>
      <c r="C88" s="207"/>
      <c r="D88" s="224"/>
      <c r="E88" s="276"/>
      <c r="F88" s="277"/>
      <c r="G88" s="560"/>
    </row>
    <row r="89" spans="1:7" s="246" customFormat="1" ht="13.5" customHeight="1">
      <c r="A89" s="243" t="s">
        <v>9</v>
      </c>
      <c r="B89" s="244" t="s">
        <v>247</v>
      </c>
      <c r="C89" s="244"/>
      <c r="D89" s="245"/>
      <c r="E89" s="276"/>
      <c r="F89" s="277"/>
      <c r="G89" s="564"/>
    </row>
    <row r="90" spans="1:7" s="246" customFormat="1" ht="13.5" customHeight="1">
      <c r="A90" s="243"/>
      <c r="B90" s="244" t="s">
        <v>248</v>
      </c>
      <c r="C90" s="244" t="s">
        <v>249</v>
      </c>
      <c r="D90" s="245" t="s">
        <v>249</v>
      </c>
      <c r="E90" s="600">
        <v>0</v>
      </c>
      <c r="F90" s="277">
        <f>E90</f>
        <v>0</v>
      </c>
      <c r="G90" s="564"/>
    </row>
    <row r="91" spans="1:7" s="246" customFormat="1" ht="13.5" customHeight="1">
      <c r="A91" s="243"/>
      <c r="B91" s="244" t="s">
        <v>250</v>
      </c>
      <c r="C91" s="244"/>
      <c r="D91" s="245"/>
      <c r="E91" s="276"/>
      <c r="F91" s="277"/>
      <c r="G91" s="564"/>
    </row>
    <row r="92" spans="1:7" s="246" customFormat="1" ht="13.5" customHeight="1">
      <c r="A92" s="243"/>
      <c r="B92" s="244"/>
      <c r="C92" s="244"/>
      <c r="D92" s="245"/>
      <c r="E92" s="276"/>
      <c r="F92" s="277"/>
      <c r="G92" s="564"/>
    </row>
    <row r="93" spans="1:7" s="246" customFormat="1" ht="13.5" customHeight="1">
      <c r="A93" s="243" t="s">
        <v>12</v>
      </c>
      <c r="B93" s="244" t="s">
        <v>251</v>
      </c>
      <c r="C93" s="244"/>
      <c r="D93" s="245"/>
      <c r="E93" s="276"/>
      <c r="F93" s="277"/>
      <c r="G93" s="564"/>
    </row>
    <row r="94" spans="1:7" s="246" customFormat="1" ht="13.5" customHeight="1">
      <c r="A94" s="243"/>
      <c r="B94" s="278" t="s">
        <v>252</v>
      </c>
      <c r="C94" s="244" t="s">
        <v>249</v>
      </c>
      <c r="D94" s="245" t="s">
        <v>249</v>
      </c>
      <c r="E94" s="600">
        <v>0</v>
      </c>
      <c r="F94" s="277">
        <f>E94</f>
        <v>0</v>
      </c>
      <c r="G94" s="564"/>
    </row>
    <row r="95" spans="1:7" s="246" customFormat="1" ht="13.5" customHeight="1">
      <c r="A95" s="243"/>
      <c r="B95" s="244" t="s">
        <v>253</v>
      </c>
      <c r="C95" s="244"/>
      <c r="D95" s="245"/>
      <c r="E95" s="276"/>
      <c r="F95" s="277"/>
      <c r="G95" s="564"/>
    </row>
    <row r="96" spans="1:7" s="246" customFormat="1" ht="13.5" customHeight="1">
      <c r="A96" s="243"/>
      <c r="B96" s="244"/>
      <c r="C96" s="244"/>
      <c r="D96" s="245"/>
      <c r="E96" s="276"/>
      <c r="F96" s="277"/>
      <c r="G96" s="564"/>
    </row>
    <row r="97" spans="1:7" s="284" customFormat="1" ht="13.5" customHeight="1">
      <c r="A97" s="245" t="s">
        <v>16</v>
      </c>
      <c r="B97" s="279" t="s">
        <v>584</v>
      </c>
      <c r="C97" s="280" t="s">
        <v>254</v>
      </c>
      <c r="D97" s="281">
        <v>1</v>
      </c>
      <c r="E97" s="600">
        <v>0</v>
      </c>
      <c r="F97" s="283">
        <f>E97*D97</f>
        <v>0</v>
      </c>
      <c r="G97" s="566"/>
    </row>
    <row r="98" spans="1:7" s="284" customFormat="1" ht="13.5" customHeight="1">
      <c r="A98" s="245"/>
      <c r="B98" s="279" t="s">
        <v>585</v>
      </c>
      <c r="C98" s="280"/>
      <c r="D98" s="281"/>
      <c r="E98" s="282"/>
      <c r="F98" s="283"/>
      <c r="G98" s="566"/>
    </row>
    <row r="99" spans="1:7" s="246" customFormat="1" ht="13.5" customHeight="1">
      <c r="A99" s="243"/>
      <c r="B99" s="247"/>
      <c r="C99" s="244"/>
      <c r="D99" s="281"/>
      <c r="E99" s="282"/>
      <c r="F99" s="283"/>
      <c r="G99" s="564"/>
    </row>
    <row r="100" spans="1:7" s="212" customFormat="1" ht="13.5" customHeight="1">
      <c r="A100" s="240"/>
      <c r="B100" s="285" t="s">
        <v>255</v>
      </c>
      <c r="C100" s="207"/>
      <c r="D100" s="286"/>
      <c r="E100" s="282"/>
      <c r="F100" s="283"/>
      <c r="G100" s="560"/>
    </row>
    <row r="101" spans="1:7" s="234" customFormat="1" ht="13.5" customHeight="1">
      <c r="A101" s="229" t="s">
        <v>19</v>
      </c>
      <c r="B101" s="287" t="s">
        <v>256</v>
      </c>
      <c r="C101" s="229"/>
      <c r="D101" s="288"/>
      <c r="E101" s="289"/>
      <c r="F101" s="290"/>
      <c r="G101" s="561"/>
    </row>
    <row r="102" spans="1:7" s="234" customFormat="1" ht="13.5" customHeight="1">
      <c r="A102" s="229"/>
      <c r="B102" s="287" t="s">
        <v>257</v>
      </c>
      <c r="C102" s="229" t="s">
        <v>225</v>
      </c>
      <c r="D102" s="288">
        <v>10</v>
      </c>
      <c r="E102" s="601">
        <v>0</v>
      </c>
      <c r="F102" s="290">
        <f>E102*D102</f>
        <v>0</v>
      </c>
      <c r="G102" s="561"/>
    </row>
    <row r="103" spans="1:7" s="234" customFormat="1" ht="13.5" customHeight="1">
      <c r="A103" s="229"/>
      <c r="B103" s="287" t="s">
        <v>258</v>
      </c>
      <c r="C103" s="229"/>
      <c r="D103" s="288"/>
      <c r="E103" s="289"/>
      <c r="F103" s="290"/>
      <c r="G103" s="561"/>
    </row>
    <row r="104" spans="1:7" s="234" customFormat="1" ht="13.5" customHeight="1">
      <c r="A104" s="229"/>
      <c r="B104" s="287" t="s">
        <v>586</v>
      </c>
      <c r="C104" s="229"/>
      <c r="D104" s="288"/>
      <c r="E104" s="289"/>
      <c r="F104" s="290"/>
      <c r="G104" s="561"/>
    </row>
    <row r="105" spans="1:7" s="234" customFormat="1" ht="13.5" customHeight="1">
      <c r="A105" s="229"/>
      <c r="B105" s="287"/>
      <c r="C105" s="229"/>
      <c r="D105" s="288"/>
      <c r="E105" s="289"/>
      <c r="F105" s="290"/>
      <c r="G105" s="561"/>
    </row>
    <row r="106" spans="1:7" s="235" customFormat="1" ht="13.5" customHeight="1">
      <c r="A106" s="229"/>
      <c r="B106" s="287"/>
      <c r="C106" s="229"/>
      <c r="D106" s="291"/>
      <c r="E106" s="292"/>
      <c r="F106" s="293"/>
      <c r="G106" s="562"/>
    </row>
    <row r="107" spans="1:7" s="212" customFormat="1" ht="13.5" customHeight="1">
      <c r="A107" s="252"/>
      <c r="B107" s="253"/>
      <c r="C107" s="254"/>
      <c r="D107" s="255"/>
      <c r="E107" s="294"/>
      <c r="F107" s="295"/>
      <c r="G107" s="560"/>
    </row>
    <row r="108" spans="1:7" s="212" customFormat="1" ht="13.5" customHeight="1">
      <c r="A108" s="258"/>
      <c r="B108" s="214" t="s">
        <v>242</v>
      </c>
      <c r="C108" s="259"/>
      <c r="D108" s="215"/>
      <c r="E108" s="296"/>
      <c r="F108" s="297">
        <f>SUM(F84:F106)</f>
        <v>0</v>
      </c>
      <c r="G108" s="560"/>
    </row>
    <row r="109" spans="1:7" s="212" customFormat="1" ht="13.5" customHeight="1">
      <c r="A109" s="208"/>
      <c r="B109" s="262"/>
      <c r="C109" s="208"/>
      <c r="D109" s="209"/>
      <c r="E109" s="298"/>
      <c r="F109" s="299"/>
      <c r="G109" s="560"/>
    </row>
    <row r="110" spans="1:6" ht="13.5" customHeight="1">
      <c r="A110" s="153"/>
      <c r="B110" s="169" t="s">
        <v>535</v>
      </c>
      <c r="C110" s="155"/>
      <c r="D110" s="156"/>
      <c r="E110" s="300"/>
      <c r="F110" s="301"/>
    </row>
    <row r="111" spans="1:6" ht="13.5" customHeight="1">
      <c r="A111" s="153"/>
      <c r="B111" s="169"/>
      <c r="C111" s="155"/>
      <c r="D111" s="156"/>
      <c r="E111" s="300"/>
      <c r="F111" s="301"/>
    </row>
    <row r="112" spans="1:6" ht="13.5" customHeight="1">
      <c r="A112" s="173" t="s">
        <v>195</v>
      </c>
      <c r="B112" s="174" t="s">
        <v>1</v>
      </c>
      <c r="C112" s="192"/>
      <c r="D112" s="302"/>
      <c r="E112" s="303"/>
      <c r="F112" s="304" t="s">
        <v>259</v>
      </c>
    </row>
    <row r="113" spans="1:6" ht="13.5" customHeight="1">
      <c r="A113" s="178" t="s">
        <v>200</v>
      </c>
      <c r="B113" s="179"/>
      <c r="C113" s="195"/>
      <c r="D113" s="305"/>
      <c r="E113" s="306"/>
      <c r="F113" s="307" t="s">
        <v>201</v>
      </c>
    </row>
    <row r="114" spans="1:6" ht="13.5" customHeight="1">
      <c r="A114" s="183"/>
      <c r="B114" s="189"/>
      <c r="C114" s="308"/>
      <c r="D114" s="309"/>
      <c r="E114" s="310"/>
      <c r="F114" s="311"/>
    </row>
    <row r="115" spans="1:6" ht="13.5" customHeight="1">
      <c r="A115" s="183"/>
      <c r="B115" s="189" t="s">
        <v>260</v>
      </c>
      <c r="C115" s="308"/>
      <c r="D115" s="309"/>
      <c r="E115" s="310"/>
      <c r="F115" s="311"/>
    </row>
    <row r="116" spans="1:6" ht="13.5" customHeight="1">
      <c r="A116" s="183"/>
      <c r="B116" s="189"/>
      <c r="C116" s="308"/>
      <c r="D116" s="309"/>
      <c r="E116" s="310"/>
      <c r="F116" s="311"/>
    </row>
    <row r="117" spans="1:6" ht="13.5" customHeight="1">
      <c r="A117" s="183">
        <v>1</v>
      </c>
      <c r="B117" s="189" t="s">
        <v>520</v>
      </c>
      <c r="C117" s="308"/>
      <c r="D117" s="309"/>
      <c r="E117" s="310"/>
      <c r="F117" s="311">
        <f>F79</f>
        <v>0</v>
      </c>
    </row>
    <row r="118" spans="1:6" ht="13.5" customHeight="1">
      <c r="A118" s="183"/>
      <c r="B118" s="189"/>
      <c r="C118" s="308"/>
      <c r="D118" s="309"/>
      <c r="E118" s="310"/>
      <c r="F118" s="311"/>
    </row>
    <row r="119" spans="1:6" ht="13.5" customHeight="1">
      <c r="A119" s="183">
        <v>2</v>
      </c>
      <c r="B119" s="189" t="s">
        <v>521</v>
      </c>
      <c r="C119" s="308"/>
      <c r="D119" s="309"/>
      <c r="E119" s="310"/>
      <c r="F119" s="311">
        <f>F108</f>
        <v>0</v>
      </c>
    </row>
    <row r="120" spans="1:6" ht="13.5" customHeight="1">
      <c r="A120" s="183"/>
      <c r="B120" s="189"/>
      <c r="C120" s="308"/>
      <c r="D120" s="309"/>
      <c r="E120" s="310"/>
      <c r="F120" s="311"/>
    </row>
    <row r="121" spans="1:6" ht="13.5" customHeight="1">
      <c r="A121" s="183">
        <v>3</v>
      </c>
      <c r="B121" s="189" t="s">
        <v>261</v>
      </c>
      <c r="C121" s="308"/>
      <c r="D121" s="309"/>
      <c r="E121" s="310"/>
      <c r="F121" s="311">
        <v>10500000</v>
      </c>
    </row>
    <row r="122" spans="1:6" ht="13.5" customHeight="1">
      <c r="A122" s="183"/>
      <c r="B122" s="179"/>
      <c r="C122" s="312"/>
      <c r="D122" s="305"/>
      <c r="E122" s="313"/>
      <c r="F122" s="314"/>
    </row>
    <row r="123" spans="1:6" ht="13.5" customHeight="1">
      <c r="A123" s="174"/>
      <c r="B123" s="315"/>
      <c r="C123" s="192"/>
      <c r="D123" s="175"/>
      <c r="E123" s="316"/>
      <c r="F123" s="194"/>
    </row>
    <row r="124" spans="1:6" ht="13.5" customHeight="1">
      <c r="A124" s="317" t="s">
        <v>31</v>
      </c>
      <c r="B124" s="312" t="s">
        <v>262</v>
      </c>
      <c r="C124" s="195"/>
      <c r="D124" s="180"/>
      <c r="E124" s="318"/>
      <c r="F124" s="197">
        <f>SUM(F114:F122)</f>
        <v>10500000</v>
      </c>
    </row>
    <row r="125" spans="1:6" ht="13.5" customHeight="1">
      <c r="A125" s="153"/>
      <c r="B125" s="155"/>
      <c r="C125" s="198"/>
      <c r="D125" s="156"/>
      <c r="E125" s="319"/>
      <c r="F125" s="158"/>
    </row>
    <row r="126" spans="1:6" ht="13.5" customHeight="1">
      <c r="A126" s="153"/>
      <c r="B126" s="320"/>
      <c r="C126" s="162"/>
      <c r="D126" s="163"/>
      <c r="E126" s="321"/>
      <c r="F126" s="158"/>
    </row>
    <row r="127" spans="1:6" ht="13.5" customHeight="1">
      <c r="A127" s="173" t="s">
        <v>195</v>
      </c>
      <c r="B127" s="192" t="s">
        <v>1</v>
      </c>
      <c r="C127" s="173" t="s">
        <v>196</v>
      </c>
      <c r="D127" s="175" t="s">
        <v>197</v>
      </c>
      <c r="E127" s="173" t="s">
        <v>198</v>
      </c>
      <c r="F127" s="322" t="s">
        <v>199</v>
      </c>
    </row>
    <row r="128" spans="1:6" ht="13.5" customHeight="1">
      <c r="A128" s="178" t="s">
        <v>200</v>
      </c>
      <c r="B128" s="195"/>
      <c r="C128" s="178"/>
      <c r="D128" s="180"/>
      <c r="E128" s="178" t="s">
        <v>201</v>
      </c>
      <c r="F128" s="323" t="s">
        <v>201</v>
      </c>
    </row>
    <row r="129" spans="1:6" ht="13.5" customHeight="1">
      <c r="A129" s="183"/>
      <c r="B129" s="161" t="s">
        <v>263</v>
      </c>
      <c r="C129" s="183"/>
      <c r="D129" s="185"/>
      <c r="E129" s="324"/>
      <c r="F129" s="325"/>
    </row>
    <row r="130" spans="1:6" ht="13.5" customHeight="1">
      <c r="A130" s="183" t="s">
        <v>4</v>
      </c>
      <c r="B130" s="326" t="s">
        <v>550</v>
      </c>
      <c r="C130" s="183"/>
      <c r="D130" s="156"/>
      <c r="E130" s="327"/>
      <c r="F130" s="328"/>
    </row>
    <row r="131" spans="1:6" ht="13.5" customHeight="1">
      <c r="A131" s="183"/>
      <c r="B131" s="154" t="s">
        <v>264</v>
      </c>
      <c r="C131" s="183"/>
      <c r="D131" s="156"/>
      <c r="E131" s="327"/>
      <c r="F131" s="328"/>
    </row>
    <row r="132" spans="1:6" ht="13.5" customHeight="1">
      <c r="A132" s="183"/>
      <c r="B132" s="154"/>
      <c r="C132" s="183"/>
      <c r="D132" s="156"/>
      <c r="E132" s="327"/>
      <c r="F132" s="329"/>
    </row>
    <row r="133" spans="1:6" ht="13.5" customHeight="1">
      <c r="A133" s="183"/>
      <c r="B133" s="330" t="s">
        <v>265</v>
      </c>
      <c r="C133" s="183"/>
      <c r="D133" s="156"/>
      <c r="E133" s="327"/>
      <c r="F133" s="328"/>
    </row>
    <row r="134" spans="1:6" ht="13.5" customHeight="1">
      <c r="A134" s="183"/>
      <c r="B134" s="154" t="s">
        <v>266</v>
      </c>
      <c r="C134" s="183"/>
      <c r="D134" s="156"/>
      <c r="E134" s="327"/>
      <c r="F134" s="328"/>
    </row>
    <row r="135" spans="1:6" ht="13.5" customHeight="1">
      <c r="A135" s="183"/>
      <c r="B135" s="154" t="s">
        <v>267</v>
      </c>
      <c r="C135" s="183"/>
      <c r="D135" s="156"/>
      <c r="E135" s="327"/>
      <c r="F135" s="328"/>
    </row>
    <row r="136" spans="1:6" ht="13.5" customHeight="1">
      <c r="A136" s="183"/>
      <c r="B136" s="154" t="s">
        <v>268</v>
      </c>
      <c r="C136" s="183"/>
      <c r="D136" s="156"/>
      <c r="E136" s="327"/>
      <c r="F136" s="328"/>
    </row>
    <row r="137" spans="1:6" ht="13.5" customHeight="1">
      <c r="A137" s="183"/>
      <c r="B137" s="154" t="s">
        <v>269</v>
      </c>
      <c r="C137" s="183"/>
      <c r="D137" s="156"/>
      <c r="E137" s="327"/>
      <c r="F137" s="328"/>
    </row>
    <row r="138" spans="1:6" ht="13.5" customHeight="1">
      <c r="A138" s="183"/>
      <c r="B138" s="154" t="s">
        <v>270</v>
      </c>
      <c r="C138" s="183"/>
      <c r="D138" s="156"/>
      <c r="E138" s="327"/>
      <c r="F138" s="328"/>
    </row>
    <row r="139" spans="1:6" ht="13.5" customHeight="1">
      <c r="A139" s="183"/>
      <c r="B139" s="154" t="s">
        <v>271</v>
      </c>
      <c r="C139" s="183"/>
      <c r="D139" s="156"/>
      <c r="E139" s="327"/>
      <c r="F139" s="328"/>
    </row>
    <row r="140" spans="1:6" ht="13.5" customHeight="1">
      <c r="A140" s="183"/>
      <c r="B140" s="154" t="s">
        <v>272</v>
      </c>
      <c r="C140" s="183"/>
      <c r="D140" s="156"/>
      <c r="E140" s="327"/>
      <c r="F140" s="328"/>
    </row>
    <row r="141" spans="1:6" ht="13.5" customHeight="1">
      <c r="A141" s="183"/>
      <c r="B141" s="154" t="s">
        <v>273</v>
      </c>
      <c r="C141" s="183"/>
      <c r="D141" s="156"/>
      <c r="E141" s="327"/>
      <c r="F141" s="328" t="s">
        <v>31</v>
      </c>
    </row>
    <row r="142" spans="1:6" ht="13.5" customHeight="1">
      <c r="A142" s="183"/>
      <c r="B142" s="154" t="s">
        <v>274</v>
      </c>
      <c r="C142" s="183"/>
      <c r="D142" s="156"/>
      <c r="E142" s="327"/>
      <c r="F142" s="328"/>
    </row>
    <row r="143" spans="1:6" ht="13.5" customHeight="1">
      <c r="A143" s="183"/>
      <c r="B143" s="154" t="s">
        <v>275</v>
      </c>
      <c r="C143" s="183"/>
      <c r="D143" s="156"/>
      <c r="E143" s="327"/>
      <c r="F143" s="328"/>
    </row>
    <row r="144" spans="1:6" ht="13.5" customHeight="1">
      <c r="A144" s="183"/>
      <c r="B144" s="154" t="s">
        <v>276</v>
      </c>
      <c r="C144" s="183"/>
      <c r="D144" s="156"/>
      <c r="E144" s="327"/>
      <c r="F144" s="328"/>
    </row>
    <row r="145" spans="1:6" ht="13.5" customHeight="1">
      <c r="A145" s="183"/>
      <c r="B145" s="154" t="s">
        <v>277</v>
      </c>
      <c r="C145" s="183" t="s">
        <v>278</v>
      </c>
      <c r="D145" s="156">
        <v>1</v>
      </c>
      <c r="E145" s="602">
        <v>0</v>
      </c>
      <c r="F145" s="331">
        <f>E145</f>
        <v>0</v>
      </c>
    </row>
    <row r="146" spans="1:6" ht="13.5" customHeight="1">
      <c r="A146" s="183"/>
      <c r="B146" s="154" t="s">
        <v>279</v>
      </c>
      <c r="C146" s="183"/>
      <c r="D146" s="156"/>
      <c r="E146" s="327"/>
      <c r="F146" s="331"/>
    </row>
    <row r="147" spans="1:6" ht="13.5" customHeight="1">
      <c r="A147" s="183"/>
      <c r="B147" s="154" t="s">
        <v>280</v>
      </c>
      <c r="C147" s="183"/>
      <c r="D147" s="156"/>
      <c r="E147" s="327"/>
      <c r="F147" s="331"/>
    </row>
    <row r="148" spans="1:6" ht="13.5" customHeight="1">
      <c r="A148" s="183"/>
      <c r="B148" s="154" t="s">
        <v>281</v>
      </c>
      <c r="C148" s="183"/>
      <c r="D148" s="156"/>
      <c r="E148" s="327"/>
      <c r="F148" s="331"/>
    </row>
    <row r="149" spans="1:6" ht="13.5" customHeight="1">
      <c r="A149" s="183"/>
      <c r="B149" s="154" t="s">
        <v>282</v>
      </c>
      <c r="C149" s="183"/>
      <c r="D149" s="156"/>
      <c r="E149" s="327"/>
      <c r="F149" s="331"/>
    </row>
    <row r="150" spans="1:6" ht="13.5" customHeight="1">
      <c r="A150" s="183"/>
      <c r="B150" s="154" t="s">
        <v>283</v>
      </c>
      <c r="C150" s="183"/>
      <c r="D150" s="156"/>
      <c r="E150" s="327"/>
      <c r="F150" s="331"/>
    </row>
    <row r="151" spans="1:6" ht="13.5" customHeight="1">
      <c r="A151" s="183"/>
      <c r="B151" s="154" t="s">
        <v>284</v>
      </c>
      <c r="C151" s="183"/>
      <c r="D151" s="156"/>
      <c r="E151" s="327"/>
      <c r="F151" s="331"/>
    </row>
    <row r="152" spans="1:6" ht="13.5" customHeight="1">
      <c r="A152" s="183"/>
      <c r="B152" s="154" t="s">
        <v>285</v>
      </c>
      <c r="C152" s="183"/>
      <c r="D152" s="156"/>
      <c r="E152" s="327"/>
      <c r="F152" s="331"/>
    </row>
    <row r="153" spans="1:6" ht="13.5" customHeight="1">
      <c r="A153" s="183"/>
      <c r="B153" s="154" t="s">
        <v>286</v>
      </c>
      <c r="C153" s="183"/>
      <c r="D153" s="156"/>
      <c r="E153" s="327"/>
      <c r="F153" s="331"/>
    </row>
    <row r="154" spans="1:6" ht="13.5" customHeight="1">
      <c r="A154" s="183"/>
      <c r="B154" s="154" t="s">
        <v>287</v>
      </c>
      <c r="C154" s="183"/>
      <c r="D154" s="156"/>
      <c r="E154" s="327"/>
      <c r="F154" s="331"/>
    </row>
    <row r="155" spans="1:6" ht="13.5" customHeight="1">
      <c r="A155" s="183"/>
      <c r="B155" s="154" t="s">
        <v>288</v>
      </c>
      <c r="C155" s="183"/>
      <c r="D155" s="156"/>
      <c r="E155" s="327"/>
      <c r="F155" s="331"/>
    </row>
    <row r="156" spans="1:6" ht="13.5" customHeight="1">
      <c r="A156" s="183"/>
      <c r="B156" s="154" t="s">
        <v>607</v>
      </c>
      <c r="C156" s="183"/>
      <c r="D156" s="156"/>
      <c r="E156" s="327"/>
      <c r="F156" s="331"/>
    </row>
    <row r="157" spans="1:6" ht="13.5" customHeight="1">
      <c r="A157" s="183"/>
      <c r="B157" s="154"/>
      <c r="C157" s="183"/>
      <c r="D157" s="156"/>
      <c r="E157" s="589"/>
      <c r="F157" s="331"/>
    </row>
    <row r="158" spans="1:7" s="234" customFormat="1" ht="13.5" customHeight="1">
      <c r="A158" s="229" t="s">
        <v>9</v>
      </c>
      <c r="B158" s="287" t="s">
        <v>543</v>
      </c>
      <c r="C158" s="229"/>
      <c r="D158" s="288"/>
      <c r="E158" s="289"/>
      <c r="F158" s="290"/>
      <c r="G158" s="561"/>
    </row>
    <row r="159" spans="1:7" s="234" customFormat="1" ht="13.5" customHeight="1">
      <c r="A159" s="229"/>
      <c r="B159" s="287" t="s">
        <v>544</v>
      </c>
      <c r="C159" s="229" t="s">
        <v>225</v>
      </c>
      <c r="D159" s="288">
        <v>15</v>
      </c>
      <c r="E159" s="601">
        <v>0</v>
      </c>
      <c r="F159" s="290">
        <f>E159*D159</f>
        <v>0</v>
      </c>
      <c r="G159" s="561"/>
    </row>
    <row r="160" spans="1:7" s="234" customFormat="1" ht="13.5" customHeight="1">
      <c r="A160" s="229"/>
      <c r="B160" s="287" t="s">
        <v>545</v>
      </c>
      <c r="C160" s="229"/>
      <c r="D160" s="288"/>
      <c r="E160" s="289"/>
      <c r="F160" s="290"/>
      <c r="G160" s="561"/>
    </row>
    <row r="161" spans="1:7" s="234" customFormat="1" ht="13.5" customHeight="1">
      <c r="A161" s="229"/>
      <c r="B161" s="287" t="s">
        <v>539</v>
      </c>
      <c r="C161" s="229"/>
      <c r="D161" s="288"/>
      <c r="E161" s="289"/>
      <c r="F161" s="290"/>
      <c r="G161" s="561"/>
    </row>
    <row r="162" spans="1:7" s="234" customFormat="1" ht="13.5" customHeight="1">
      <c r="A162" s="229"/>
      <c r="B162" s="287"/>
      <c r="C162" s="229"/>
      <c r="D162" s="288"/>
      <c r="E162" s="289"/>
      <c r="F162" s="290"/>
      <c r="G162" s="561"/>
    </row>
    <row r="163" spans="1:6" ht="13.5" customHeight="1">
      <c r="A163" s="333" t="s">
        <v>12</v>
      </c>
      <c r="B163" s="154" t="s">
        <v>289</v>
      </c>
      <c r="C163" s="183"/>
      <c r="D163" s="156"/>
      <c r="E163" s="332"/>
      <c r="F163" s="187"/>
    </row>
    <row r="164" spans="1:6" ht="13.5" customHeight="1">
      <c r="A164" s="183"/>
      <c r="B164" s="154" t="s">
        <v>290</v>
      </c>
      <c r="C164" s="183"/>
      <c r="D164" s="156"/>
      <c r="E164" s="332"/>
      <c r="F164" s="187"/>
    </row>
    <row r="165" spans="1:6" ht="13.5" customHeight="1">
      <c r="A165" s="183"/>
      <c r="B165" s="154" t="s">
        <v>291</v>
      </c>
      <c r="C165" s="183"/>
      <c r="D165" s="156"/>
      <c r="E165" s="332"/>
      <c r="F165" s="187"/>
    </row>
    <row r="166" spans="1:6" ht="13.5" customHeight="1">
      <c r="A166" s="183"/>
      <c r="B166" s="154" t="s">
        <v>292</v>
      </c>
      <c r="C166" s="183"/>
      <c r="D166" s="156"/>
      <c r="E166" s="332"/>
      <c r="F166" s="187"/>
    </row>
    <row r="167" spans="1:6" ht="13.5" customHeight="1">
      <c r="A167" s="183"/>
      <c r="B167" s="154" t="s">
        <v>293</v>
      </c>
      <c r="C167" s="183" t="s">
        <v>278</v>
      </c>
      <c r="D167" s="156">
        <v>1</v>
      </c>
      <c r="E167" s="603">
        <v>0</v>
      </c>
      <c r="F167" s="187">
        <f>PRODUCT(D167,E167)</f>
        <v>0</v>
      </c>
    </row>
    <row r="168" spans="1:6" ht="13.5" customHeight="1">
      <c r="A168" s="183"/>
      <c r="B168" s="155"/>
      <c r="C168" s="183"/>
      <c r="D168" s="156"/>
      <c r="E168" s="332"/>
      <c r="F168" s="187"/>
    </row>
    <row r="169" spans="1:6" ht="13.5" customHeight="1">
      <c r="A169" s="333" t="s">
        <v>16</v>
      </c>
      <c r="B169" s="155" t="s">
        <v>294</v>
      </c>
      <c r="C169" s="183" t="s">
        <v>234</v>
      </c>
      <c r="D169" s="156"/>
      <c r="E169" s="332">
        <v>0</v>
      </c>
      <c r="F169" s="187">
        <f>E169</f>
        <v>0</v>
      </c>
    </row>
    <row r="170" spans="1:6" ht="13.5" customHeight="1">
      <c r="A170" s="183"/>
      <c r="B170" s="155"/>
      <c r="C170" s="183"/>
      <c r="D170" s="156"/>
      <c r="E170" s="332"/>
      <c r="F170" s="187"/>
    </row>
    <row r="171" spans="1:6" ht="13.5" customHeight="1">
      <c r="A171" s="173"/>
      <c r="B171" s="336"/>
      <c r="C171" s="192"/>
      <c r="D171" s="175"/>
      <c r="E171" s="193"/>
      <c r="F171" s="194"/>
    </row>
    <row r="172" spans="1:6" ht="13.5" customHeight="1">
      <c r="A172" s="178"/>
      <c r="B172" s="179" t="s">
        <v>213</v>
      </c>
      <c r="C172" s="195"/>
      <c r="D172" s="180"/>
      <c r="E172" s="196"/>
      <c r="F172" s="197">
        <f>SUM(F129:F170)</f>
        <v>0</v>
      </c>
    </row>
    <row r="173" spans="1:6" ht="13.5" customHeight="1">
      <c r="A173" s="198"/>
      <c r="B173" s="199"/>
      <c r="C173" s="198"/>
      <c r="D173" s="185"/>
      <c r="E173" s="200"/>
      <c r="F173" s="201"/>
    </row>
    <row r="174" spans="1:7" s="166" customFormat="1" ht="13.5" customHeight="1">
      <c r="A174" s="198"/>
      <c r="B174" s="337"/>
      <c r="C174" s="198"/>
      <c r="D174" s="338"/>
      <c r="E174" s="339"/>
      <c r="F174" s="339"/>
      <c r="G174" s="567"/>
    </row>
    <row r="175" spans="1:7" s="166" customFormat="1" ht="13.5" customHeight="1">
      <c r="A175" s="173" t="s">
        <v>195</v>
      </c>
      <c r="B175" s="174" t="s">
        <v>1</v>
      </c>
      <c r="C175" s="173" t="s">
        <v>196</v>
      </c>
      <c r="D175" s="340" t="s">
        <v>197</v>
      </c>
      <c r="E175" s="322" t="s">
        <v>198</v>
      </c>
      <c r="F175" s="322" t="s">
        <v>199</v>
      </c>
      <c r="G175" s="567"/>
    </row>
    <row r="176" spans="1:7" s="166" customFormat="1" ht="13.5" customHeight="1">
      <c r="A176" s="178" t="s">
        <v>200</v>
      </c>
      <c r="B176" s="317"/>
      <c r="C176" s="178"/>
      <c r="D176" s="341"/>
      <c r="E176" s="323" t="s">
        <v>201</v>
      </c>
      <c r="F176" s="323" t="s">
        <v>201</v>
      </c>
      <c r="G176" s="567"/>
    </row>
    <row r="177" spans="1:7" s="166" customFormat="1" ht="13.5" customHeight="1">
      <c r="A177" s="173"/>
      <c r="B177" s="342" t="s">
        <v>295</v>
      </c>
      <c r="C177" s="173"/>
      <c r="D177" s="343"/>
      <c r="E177" s="344"/>
      <c r="F177" s="345"/>
      <c r="G177" s="567"/>
    </row>
    <row r="178" spans="1:7" s="351" customFormat="1" ht="13.5" customHeight="1">
      <c r="A178" s="346"/>
      <c r="B178" s="347" t="s">
        <v>296</v>
      </c>
      <c r="C178" s="346"/>
      <c r="D178" s="348"/>
      <c r="E178" s="349"/>
      <c r="F178" s="350"/>
      <c r="G178" s="568"/>
    </row>
    <row r="179" spans="1:7" s="351" customFormat="1" ht="13.5" customHeight="1">
      <c r="A179" s="346" t="s">
        <v>4</v>
      </c>
      <c r="B179" s="352" t="s">
        <v>297</v>
      </c>
      <c r="C179" s="346"/>
      <c r="D179" s="348"/>
      <c r="E179" s="349"/>
      <c r="F179" s="350"/>
      <c r="G179" s="568"/>
    </row>
    <row r="180" spans="1:7" s="351" customFormat="1" ht="13.5" customHeight="1">
      <c r="A180" s="346"/>
      <c r="B180" s="352" t="s">
        <v>549</v>
      </c>
      <c r="C180" s="346"/>
      <c r="D180" s="348"/>
      <c r="E180" s="349"/>
      <c r="F180" s="350"/>
      <c r="G180" s="568"/>
    </row>
    <row r="181" spans="1:7" s="351" customFormat="1" ht="13.5" customHeight="1">
      <c r="A181" s="346"/>
      <c r="B181" s="352" t="s">
        <v>298</v>
      </c>
      <c r="C181" s="346"/>
      <c r="D181" s="348"/>
      <c r="E181" s="349"/>
      <c r="F181" s="350"/>
      <c r="G181" s="568"/>
    </row>
    <row r="182" spans="1:7" s="351" customFormat="1" ht="13.5" customHeight="1">
      <c r="A182" s="346"/>
      <c r="B182" s="352" t="s">
        <v>299</v>
      </c>
      <c r="C182" s="346"/>
      <c r="D182" s="348"/>
      <c r="E182" s="349"/>
      <c r="F182" s="350"/>
      <c r="G182" s="568"/>
    </row>
    <row r="183" spans="1:7" s="351" customFormat="1" ht="13.5" customHeight="1">
      <c r="A183" s="346"/>
      <c r="B183" s="353" t="s">
        <v>300</v>
      </c>
      <c r="C183" s="346"/>
      <c r="D183" s="348"/>
      <c r="E183" s="349"/>
      <c r="F183" s="350"/>
      <c r="G183" s="568"/>
    </row>
    <row r="184" spans="1:7" s="351" customFormat="1" ht="13.5" customHeight="1">
      <c r="A184" s="346"/>
      <c r="B184" s="353" t="s">
        <v>301</v>
      </c>
      <c r="C184" s="346"/>
      <c r="D184" s="348"/>
      <c r="E184" s="349"/>
      <c r="F184" s="350"/>
      <c r="G184" s="568"/>
    </row>
    <row r="185" spans="1:7" s="351" customFormat="1" ht="13.5" customHeight="1">
      <c r="A185" s="346"/>
      <c r="B185" s="353" t="s">
        <v>302</v>
      </c>
      <c r="C185" s="346"/>
      <c r="D185" s="348"/>
      <c r="E185" s="349"/>
      <c r="F185" s="350"/>
      <c r="G185" s="568"/>
    </row>
    <row r="186" spans="1:7" s="351" customFormat="1" ht="13.5" customHeight="1">
      <c r="A186" s="346"/>
      <c r="B186" s="353" t="s">
        <v>303</v>
      </c>
      <c r="C186" s="346"/>
      <c r="D186" s="348"/>
      <c r="E186" s="349"/>
      <c r="F186" s="350"/>
      <c r="G186" s="568"/>
    </row>
    <row r="187" spans="1:7" s="351" customFormat="1" ht="13.5" customHeight="1">
      <c r="A187" s="346"/>
      <c r="B187" s="352" t="s">
        <v>304</v>
      </c>
      <c r="C187" s="346"/>
      <c r="D187" s="348"/>
      <c r="E187" s="349"/>
      <c r="F187" s="350"/>
      <c r="G187" s="568"/>
    </row>
    <row r="188" spans="1:7" s="351" customFormat="1" ht="13.5" customHeight="1">
      <c r="A188" s="346"/>
      <c r="B188" s="352" t="s">
        <v>305</v>
      </c>
      <c r="C188" s="346"/>
      <c r="D188" s="348"/>
      <c r="E188" s="349"/>
      <c r="F188" s="350"/>
      <c r="G188" s="568"/>
    </row>
    <row r="189" spans="1:7" s="351" customFormat="1" ht="13.5" customHeight="1">
      <c r="A189" s="346"/>
      <c r="B189" s="352" t="s">
        <v>306</v>
      </c>
      <c r="C189" s="346"/>
      <c r="D189" s="348"/>
      <c r="E189" s="349"/>
      <c r="F189" s="350"/>
      <c r="G189" s="568"/>
    </row>
    <row r="190" spans="1:7" s="351" customFormat="1" ht="13.5" customHeight="1">
      <c r="A190" s="346"/>
      <c r="B190" s="352" t="s">
        <v>307</v>
      </c>
      <c r="C190" s="346"/>
      <c r="D190" s="348"/>
      <c r="E190" s="349"/>
      <c r="F190" s="350"/>
      <c r="G190" s="568"/>
    </row>
    <row r="191" spans="1:7" s="351" customFormat="1" ht="13.5" customHeight="1">
      <c r="A191" s="346"/>
      <c r="B191" s="352" t="s">
        <v>308</v>
      </c>
      <c r="C191" s="346"/>
      <c r="D191" s="348"/>
      <c r="E191" s="349"/>
      <c r="F191" s="350"/>
      <c r="G191" s="568"/>
    </row>
    <row r="192" spans="1:7" s="351" customFormat="1" ht="13.5" customHeight="1">
      <c r="A192" s="346"/>
      <c r="B192" s="352" t="s">
        <v>309</v>
      </c>
      <c r="C192" s="346"/>
      <c r="D192" s="348"/>
      <c r="E192" s="349"/>
      <c r="F192" s="350"/>
      <c r="G192" s="568"/>
    </row>
    <row r="193" spans="1:7" s="351" customFormat="1" ht="13.5" customHeight="1">
      <c r="A193" s="346"/>
      <c r="B193" s="352" t="s">
        <v>310</v>
      </c>
      <c r="C193" s="346"/>
      <c r="D193" s="348"/>
      <c r="E193" s="349"/>
      <c r="F193" s="350"/>
      <c r="G193" s="568"/>
    </row>
    <row r="194" spans="1:7" s="351" customFormat="1" ht="13.5" customHeight="1">
      <c r="A194" s="346"/>
      <c r="B194" s="352" t="s">
        <v>311</v>
      </c>
      <c r="C194" s="346"/>
      <c r="D194" s="348"/>
      <c r="E194" s="349"/>
      <c r="F194" s="350"/>
      <c r="G194" s="568"/>
    </row>
    <row r="195" spans="1:7" s="351" customFormat="1" ht="13.5" customHeight="1">
      <c r="A195" s="346"/>
      <c r="B195" s="352" t="s">
        <v>312</v>
      </c>
      <c r="C195" s="346"/>
      <c r="D195" s="348"/>
      <c r="E195" s="349"/>
      <c r="F195" s="350"/>
      <c r="G195" s="568"/>
    </row>
    <row r="196" spans="1:7" s="351" customFormat="1" ht="13.5" customHeight="1">
      <c r="A196" s="346"/>
      <c r="B196" s="352" t="s">
        <v>313</v>
      </c>
      <c r="C196" s="346"/>
      <c r="D196" s="348"/>
      <c r="E196" s="349"/>
      <c r="F196" s="350"/>
      <c r="G196" s="568"/>
    </row>
    <row r="197" spans="1:7" s="351" customFormat="1" ht="13.5" customHeight="1">
      <c r="A197" s="346"/>
      <c r="B197" s="353" t="s">
        <v>314</v>
      </c>
      <c r="C197" s="346"/>
      <c r="D197" s="348"/>
      <c r="E197" s="349"/>
      <c r="F197" s="350"/>
      <c r="G197" s="568"/>
    </row>
    <row r="198" spans="1:7" s="351" customFormat="1" ht="13.5" customHeight="1">
      <c r="A198" s="346"/>
      <c r="B198" s="353" t="s">
        <v>315</v>
      </c>
      <c r="C198" s="346"/>
      <c r="D198" s="348"/>
      <c r="E198" s="349"/>
      <c r="F198" s="350"/>
      <c r="G198" s="568"/>
    </row>
    <row r="199" spans="1:7" s="351" customFormat="1" ht="13.5" customHeight="1">
      <c r="A199" s="346"/>
      <c r="B199" s="352" t="s">
        <v>316</v>
      </c>
      <c r="C199" s="346"/>
      <c r="D199" s="348"/>
      <c r="E199" s="349"/>
      <c r="F199" s="350"/>
      <c r="G199" s="568"/>
    </row>
    <row r="200" spans="1:7" s="351" customFormat="1" ht="13.5" customHeight="1">
      <c r="A200" s="346"/>
      <c r="B200" s="352" t="s">
        <v>317</v>
      </c>
      <c r="C200" s="346"/>
      <c r="D200" s="348"/>
      <c r="E200" s="349"/>
      <c r="F200" s="350"/>
      <c r="G200" s="568"/>
    </row>
    <row r="201" spans="1:7" s="351" customFormat="1" ht="13.5" customHeight="1">
      <c r="A201" s="346"/>
      <c r="B201" s="352" t="s">
        <v>318</v>
      </c>
      <c r="C201" s="346"/>
      <c r="D201" s="348"/>
      <c r="E201" s="349"/>
      <c r="F201" s="350"/>
      <c r="G201" s="568"/>
    </row>
    <row r="202" spans="1:7" s="351" customFormat="1" ht="13.5" customHeight="1">
      <c r="A202" s="346"/>
      <c r="B202" s="352" t="s">
        <v>319</v>
      </c>
      <c r="C202" s="346"/>
      <c r="D202" s="348"/>
      <c r="E202" s="349"/>
      <c r="F202" s="350"/>
      <c r="G202" s="568"/>
    </row>
    <row r="203" spans="1:7" s="351" customFormat="1" ht="13.5" customHeight="1">
      <c r="A203" s="346"/>
      <c r="B203" s="352" t="s">
        <v>320</v>
      </c>
      <c r="C203" s="346" t="s">
        <v>249</v>
      </c>
      <c r="D203" s="348">
        <v>1</v>
      </c>
      <c r="E203" s="604">
        <v>0</v>
      </c>
      <c r="F203" s="354">
        <f>(D203*E203)</f>
        <v>0</v>
      </c>
      <c r="G203" s="568"/>
    </row>
    <row r="204" spans="1:7" s="351" customFormat="1" ht="13.5" customHeight="1">
      <c r="A204" s="346"/>
      <c r="B204" s="352" t="s">
        <v>321</v>
      </c>
      <c r="C204" s="346"/>
      <c r="D204" s="348"/>
      <c r="E204" s="349"/>
      <c r="F204" s="354"/>
      <c r="G204" s="568"/>
    </row>
    <row r="205" spans="1:7" s="351" customFormat="1" ht="13.5" customHeight="1">
      <c r="A205" s="346"/>
      <c r="B205" s="352" t="s">
        <v>322</v>
      </c>
      <c r="C205" s="346"/>
      <c r="D205" s="348"/>
      <c r="E205" s="349"/>
      <c r="F205" s="354"/>
      <c r="G205" s="568"/>
    </row>
    <row r="206" spans="1:7" s="351" customFormat="1" ht="13.5" customHeight="1">
      <c r="A206" s="346"/>
      <c r="B206" s="352" t="s">
        <v>323</v>
      </c>
      <c r="C206" s="346"/>
      <c r="D206" s="348"/>
      <c r="E206" s="349"/>
      <c r="F206" s="354"/>
      <c r="G206" s="568"/>
    </row>
    <row r="207" spans="1:7" s="351" customFormat="1" ht="13.5" customHeight="1">
      <c r="A207" s="346"/>
      <c r="B207" s="352"/>
      <c r="C207" s="346"/>
      <c r="D207" s="348"/>
      <c r="E207" s="349"/>
      <c r="F207" s="354"/>
      <c r="G207" s="568"/>
    </row>
    <row r="208" spans="1:7" s="233" customFormat="1" ht="13.5" customHeight="1">
      <c r="A208" s="229" t="s">
        <v>9</v>
      </c>
      <c r="B208" s="355" t="s">
        <v>236</v>
      </c>
      <c r="C208" s="229"/>
      <c r="D208" s="356"/>
      <c r="E208" s="357"/>
      <c r="F208" s="358"/>
      <c r="G208" s="569"/>
    </row>
    <row r="209" spans="1:7" s="233" customFormat="1" ht="13.5" customHeight="1">
      <c r="A209" s="229"/>
      <c r="B209" s="355" t="s">
        <v>237</v>
      </c>
      <c r="C209" s="229" t="s">
        <v>244</v>
      </c>
      <c r="D209" s="356">
        <v>2</v>
      </c>
      <c r="E209" s="604">
        <v>0</v>
      </c>
      <c r="F209" s="358">
        <f>E209*D209</f>
        <v>0</v>
      </c>
      <c r="G209" s="569"/>
    </row>
    <row r="210" spans="1:7" s="233" customFormat="1" ht="13.5" customHeight="1">
      <c r="A210" s="229"/>
      <c r="B210" s="355" t="s">
        <v>238</v>
      </c>
      <c r="C210" s="229"/>
      <c r="D210" s="356"/>
      <c r="E210" s="357"/>
      <c r="F210" s="358"/>
      <c r="G210" s="569"/>
    </row>
    <row r="211" spans="1:7" s="233" customFormat="1" ht="13.5" customHeight="1">
      <c r="A211" s="229"/>
      <c r="B211" s="355"/>
      <c r="C211" s="229"/>
      <c r="D211" s="356"/>
      <c r="E211" s="357"/>
      <c r="F211" s="358"/>
      <c r="G211" s="569"/>
    </row>
    <row r="212" spans="1:7" s="166" customFormat="1" ht="13.5" customHeight="1">
      <c r="A212" s="183" t="s">
        <v>12</v>
      </c>
      <c r="B212" s="359" t="s">
        <v>608</v>
      </c>
      <c r="C212" s="183"/>
      <c r="D212" s="360"/>
      <c r="E212" s="349"/>
      <c r="F212" s="350"/>
      <c r="G212" s="570"/>
    </row>
    <row r="213" spans="1:7" s="166" customFormat="1" ht="13.5" customHeight="1">
      <c r="A213" s="183"/>
      <c r="B213" s="359" t="s">
        <v>324</v>
      </c>
      <c r="C213" s="183" t="s">
        <v>225</v>
      </c>
      <c r="D213" s="360">
        <v>40</v>
      </c>
      <c r="E213" s="604">
        <v>0</v>
      </c>
      <c r="F213" s="350">
        <f>PRODUCT(D213,E213)</f>
        <v>0</v>
      </c>
      <c r="G213" s="570"/>
    </row>
    <row r="214" spans="1:7" s="166" customFormat="1" ht="13.5" customHeight="1">
      <c r="A214" s="183"/>
      <c r="B214" s="359"/>
      <c r="C214" s="183"/>
      <c r="D214" s="360"/>
      <c r="E214" s="349"/>
      <c r="F214" s="350"/>
      <c r="G214" s="570"/>
    </row>
    <row r="215" spans="1:7" s="166" customFormat="1" ht="13.5" customHeight="1">
      <c r="A215" s="183" t="s">
        <v>16</v>
      </c>
      <c r="B215" s="359" t="s">
        <v>325</v>
      </c>
      <c r="C215" s="183"/>
      <c r="D215" s="360"/>
      <c r="E215" s="349"/>
      <c r="F215" s="350"/>
      <c r="G215" s="570"/>
    </row>
    <row r="216" spans="1:7" s="166" customFormat="1" ht="13.5" customHeight="1">
      <c r="A216" s="183"/>
      <c r="B216" s="359" t="s">
        <v>597</v>
      </c>
      <c r="C216" s="183" t="s">
        <v>278</v>
      </c>
      <c r="D216" s="360">
        <v>16</v>
      </c>
      <c r="E216" s="604">
        <v>0</v>
      </c>
      <c r="F216" s="350">
        <f>PRODUCT(D216,E216)</f>
        <v>0</v>
      </c>
      <c r="G216" s="570"/>
    </row>
    <row r="217" spans="1:7" s="166" customFormat="1" ht="13.5" customHeight="1">
      <c r="A217" s="183"/>
      <c r="B217" s="189"/>
      <c r="C217" s="183"/>
      <c r="D217" s="360"/>
      <c r="E217" s="349"/>
      <c r="F217" s="350"/>
      <c r="G217" s="570"/>
    </row>
    <row r="218" spans="1:7" s="166" customFormat="1" ht="13.5" customHeight="1">
      <c r="A218" s="183" t="s">
        <v>19</v>
      </c>
      <c r="B218" s="189" t="s">
        <v>327</v>
      </c>
      <c r="C218" s="183" t="s">
        <v>278</v>
      </c>
      <c r="D218" s="360">
        <v>4</v>
      </c>
      <c r="E218" s="604">
        <v>0</v>
      </c>
      <c r="F218" s="350">
        <f>PRODUCT(D218,E218)</f>
        <v>0</v>
      </c>
      <c r="G218" s="570"/>
    </row>
    <row r="219" spans="1:7" s="166" customFormat="1" ht="13.5" customHeight="1">
      <c r="A219" s="183"/>
      <c r="B219" s="189" t="s">
        <v>328</v>
      </c>
      <c r="C219" s="183"/>
      <c r="D219" s="360"/>
      <c r="E219" s="349"/>
      <c r="F219" s="350"/>
      <c r="G219" s="570"/>
    </row>
    <row r="220" spans="1:7" s="166" customFormat="1" ht="13.5" customHeight="1">
      <c r="A220" s="183"/>
      <c r="B220" s="189"/>
      <c r="C220" s="183"/>
      <c r="D220" s="360"/>
      <c r="E220" s="349"/>
      <c r="F220" s="350"/>
      <c r="G220" s="570"/>
    </row>
    <row r="221" spans="1:7" s="366" customFormat="1" ht="12.75">
      <c r="A221" s="361" t="s">
        <v>22</v>
      </c>
      <c r="B221" s="362" t="s">
        <v>329</v>
      </c>
      <c r="C221" s="346" t="s">
        <v>254</v>
      </c>
      <c r="D221" s="363">
        <v>30</v>
      </c>
      <c r="E221" s="605">
        <v>0</v>
      </c>
      <c r="F221" s="365">
        <f>E221*D221</f>
        <v>0</v>
      </c>
      <c r="G221" s="571"/>
    </row>
    <row r="222" spans="1:7" s="366" customFormat="1" ht="12.75">
      <c r="A222" s="361"/>
      <c r="B222" s="362" t="s">
        <v>598</v>
      </c>
      <c r="C222" s="346"/>
      <c r="D222" s="367"/>
      <c r="E222" s="364"/>
      <c r="F222" s="368"/>
      <c r="G222" s="571"/>
    </row>
    <row r="223" spans="1:6" ht="13.5" customHeight="1">
      <c r="A223" s="183"/>
      <c r="B223" s="155"/>
      <c r="C223" s="183"/>
      <c r="D223" s="156"/>
      <c r="E223" s="369"/>
      <c r="F223" s="314"/>
    </row>
    <row r="224" spans="1:6" ht="13.5" customHeight="1">
      <c r="A224" s="173"/>
      <c r="B224" s="336"/>
      <c r="C224" s="192"/>
      <c r="D224" s="175"/>
      <c r="E224" s="193"/>
      <c r="F224" s="194"/>
    </row>
    <row r="225" spans="1:6" ht="13.5" customHeight="1">
      <c r="A225" s="178"/>
      <c r="B225" s="179" t="s">
        <v>213</v>
      </c>
      <c r="C225" s="195"/>
      <c r="D225" s="180"/>
      <c r="E225" s="196"/>
      <c r="F225" s="197">
        <f>SUM(F177:F223)</f>
        <v>0</v>
      </c>
    </row>
    <row r="226" spans="1:6" ht="13.5" customHeight="1">
      <c r="A226" s="198"/>
      <c r="B226" s="199"/>
      <c r="C226" s="198"/>
      <c r="D226" s="185"/>
      <c r="E226" s="200"/>
      <c r="F226" s="201"/>
    </row>
    <row r="227" spans="1:7" s="166" customFormat="1" ht="13.5" customHeight="1">
      <c r="A227" s="198"/>
      <c r="B227" s="337"/>
      <c r="C227" s="198"/>
      <c r="D227" s="338"/>
      <c r="E227" s="339"/>
      <c r="F227" s="339"/>
      <c r="G227" s="567"/>
    </row>
    <row r="228" spans="1:7" s="166" customFormat="1" ht="13.5" customHeight="1">
      <c r="A228" s="173" t="s">
        <v>195</v>
      </c>
      <c r="B228" s="174" t="s">
        <v>1</v>
      </c>
      <c r="C228" s="173" t="s">
        <v>196</v>
      </c>
      <c r="D228" s="340" t="s">
        <v>197</v>
      </c>
      <c r="E228" s="322" t="s">
        <v>198</v>
      </c>
      <c r="F228" s="322" t="s">
        <v>199</v>
      </c>
      <c r="G228" s="567"/>
    </row>
    <row r="229" spans="1:7" s="166" customFormat="1" ht="13.5" customHeight="1">
      <c r="A229" s="178" t="s">
        <v>200</v>
      </c>
      <c r="B229" s="317"/>
      <c r="C229" s="178"/>
      <c r="D229" s="341"/>
      <c r="E229" s="323" t="s">
        <v>201</v>
      </c>
      <c r="F229" s="323" t="s">
        <v>201</v>
      </c>
      <c r="G229" s="567"/>
    </row>
    <row r="230" spans="1:7" s="166" customFormat="1" ht="13.5" customHeight="1">
      <c r="A230" s="173"/>
      <c r="B230" s="342" t="s">
        <v>295</v>
      </c>
      <c r="C230" s="173"/>
      <c r="D230" s="370"/>
      <c r="E230" s="345"/>
      <c r="F230" s="345"/>
      <c r="G230" s="567"/>
    </row>
    <row r="231" spans="1:7" s="166" customFormat="1" ht="13.5" customHeight="1">
      <c r="A231" s="183"/>
      <c r="B231" s="184"/>
      <c r="C231" s="183"/>
      <c r="D231" s="371"/>
      <c r="E231" s="350"/>
      <c r="F231" s="350"/>
      <c r="G231" s="567"/>
    </row>
    <row r="232" spans="1:7" s="351" customFormat="1" ht="13.5" customHeight="1">
      <c r="A232" s="346"/>
      <c r="B232" s="347" t="s">
        <v>330</v>
      </c>
      <c r="C232" s="346"/>
      <c r="D232" s="372"/>
      <c r="E232" s="350"/>
      <c r="F232" s="350"/>
      <c r="G232" s="568"/>
    </row>
    <row r="233" spans="1:7" s="351" customFormat="1" ht="13.5" customHeight="1">
      <c r="A233" s="346" t="s">
        <v>4</v>
      </c>
      <c r="B233" s="352" t="s">
        <v>547</v>
      </c>
      <c r="C233" s="346"/>
      <c r="D233" s="372"/>
      <c r="E233" s="350"/>
      <c r="F233" s="350"/>
      <c r="G233" s="568"/>
    </row>
    <row r="234" spans="1:7" s="351" customFormat="1" ht="13.5" customHeight="1">
      <c r="A234" s="346"/>
      <c r="B234" s="352" t="s">
        <v>548</v>
      </c>
      <c r="C234" s="346"/>
      <c r="D234" s="372"/>
      <c r="E234" s="350"/>
      <c r="F234" s="350"/>
      <c r="G234" s="568"/>
    </row>
    <row r="235" spans="1:7" s="351" customFormat="1" ht="13.5" customHeight="1">
      <c r="A235" s="346"/>
      <c r="B235" s="352" t="s">
        <v>299</v>
      </c>
      <c r="C235" s="346"/>
      <c r="D235" s="372"/>
      <c r="E235" s="350"/>
      <c r="F235" s="350"/>
      <c r="G235" s="568"/>
    </row>
    <row r="236" spans="1:7" s="351" customFormat="1" ht="13.5" customHeight="1">
      <c r="A236" s="346"/>
      <c r="B236" s="352"/>
      <c r="C236" s="346"/>
      <c r="D236" s="372"/>
      <c r="E236" s="350"/>
      <c r="F236" s="350"/>
      <c r="G236" s="568"/>
    </row>
    <row r="237" spans="1:7" s="351" customFormat="1" ht="13.5" customHeight="1">
      <c r="A237" s="346"/>
      <c r="B237" s="353" t="s">
        <v>331</v>
      </c>
      <c r="C237" s="346"/>
      <c r="D237" s="372"/>
      <c r="E237" s="350"/>
      <c r="F237" s="350"/>
      <c r="G237" s="568"/>
    </row>
    <row r="238" spans="1:7" s="351" customFormat="1" ht="13.5" customHeight="1">
      <c r="A238" s="346"/>
      <c r="B238" s="353" t="s">
        <v>332</v>
      </c>
      <c r="C238" s="346"/>
      <c r="D238" s="372"/>
      <c r="E238" s="350"/>
      <c r="F238" s="350"/>
      <c r="G238" s="568"/>
    </row>
    <row r="239" spans="1:7" s="351" customFormat="1" ht="13.5" customHeight="1">
      <c r="A239" s="346"/>
      <c r="B239" s="352" t="s">
        <v>333</v>
      </c>
      <c r="C239" s="346"/>
      <c r="D239" s="372"/>
      <c r="E239" s="350"/>
      <c r="F239" s="350"/>
      <c r="G239" s="568"/>
    </row>
    <row r="240" spans="1:7" s="351" customFormat="1" ht="13.5" customHeight="1">
      <c r="A240" s="346"/>
      <c r="B240" s="352" t="s">
        <v>334</v>
      </c>
      <c r="C240" s="346"/>
      <c r="D240" s="372"/>
      <c r="E240" s="350"/>
      <c r="F240" s="350"/>
      <c r="G240" s="568"/>
    </row>
    <row r="241" spans="1:7" s="351" customFormat="1" ht="13.5" customHeight="1">
      <c r="A241" s="346"/>
      <c r="B241" s="352" t="s">
        <v>335</v>
      </c>
      <c r="C241" s="346"/>
      <c r="D241" s="372"/>
      <c r="E241" s="350"/>
      <c r="F241" s="350"/>
      <c r="G241" s="568"/>
    </row>
    <row r="242" spans="1:7" s="351" customFormat="1" ht="13.5" customHeight="1">
      <c r="A242" s="346"/>
      <c r="B242" s="353" t="s">
        <v>336</v>
      </c>
      <c r="C242" s="346"/>
      <c r="D242" s="372"/>
      <c r="E242" s="350"/>
      <c r="F242" s="350"/>
      <c r="G242" s="568"/>
    </row>
    <row r="243" spans="1:7" s="351" customFormat="1" ht="13.5" customHeight="1">
      <c r="A243" s="346"/>
      <c r="B243" s="353" t="s">
        <v>315</v>
      </c>
      <c r="C243" s="346"/>
      <c r="D243" s="372"/>
      <c r="E243" s="350"/>
      <c r="F243" s="350"/>
      <c r="G243" s="568"/>
    </row>
    <row r="244" spans="1:7" s="351" customFormat="1" ht="13.5" customHeight="1">
      <c r="A244" s="346"/>
      <c r="B244" s="352" t="s">
        <v>316</v>
      </c>
      <c r="C244" s="346"/>
      <c r="D244" s="372"/>
      <c r="E244" s="350"/>
      <c r="F244" s="350"/>
      <c r="G244" s="568"/>
    </row>
    <row r="245" spans="1:7" s="351" customFormat="1" ht="13.5" customHeight="1">
      <c r="A245" s="346"/>
      <c r="B245" s="352" t="s">
        <v>337</v>
      </c>
      <c r="C245" s="346"/>
      <c r="D245" s="372"/>
      <c r="E245" s="350"/>
      <c r="F245" s="350"/>
      <c r="G245" s="568"/>
    </row>
    <row r="246" spans="1:7" s="351" customFormat="1" ht="13.5" customHeight="1">
      <c r="A246" s="346"/>
      <c r="B246" s="352" t="s">
        <v>338</v>
      </c>
      <c r="C246" s="346"/>
      <c r="D246" s="372"/>
      <c r="E246" s="350"/>
      <c r="F246" s="350"/>
      <c r="G246" s="568"/>
    </row>
    <row r="247" spans="1:7" s="351" customFormat="1" ht="13.5" customHeight="1">
      <c r="A247" s="346"/>
      <c r="B247" s="352" t="s">
        <v>339</v>
      </c>
      <c r="C247" s="346"/>
      <c r="D247" s="372"/>
      <c r="E247" s="350"/>
      <c r="F247" s="350"/>
      <c r="G247" s="568"/>
    </row>
    <row r="248" spans="1:7" s="351" customFormat="1" ht="13.5" customHeight="1">
      <c r="A248" s="346"/>
      <c r="B248" s="352" t="s">
        <v>340</v>
      </c>
      <c r="C248" s="346" t="s">
        <v>249</v>
      </c>
      <c r="D248" s="372">
        <v>1</v>
      </c>
      <c r="E248" s="606">
        <v>0</v>
      </c>
      <c r="F248" s="354">
        <f>(D248*E248)</f>
        <v>0</v>
      </c>
      <c r="G248" s="568"/>
    </row>
    <row r="249" spans="1:7" s="351" customFormat="1" ht="13.5" customHeight="1">
      <c r="A249" s="346"/>
      <c r="B249" s="352" t="s">
        <v>606</v>
      </c>
      <c r="C249" s="346"/>
      <c r="D249" s="372"/>
      <c r="E249" s="350"/>
      <c r="F249" s="354"/>
      <c r="G249" s="568"/>
    </row>
    <row r="250" spans="1:7" s="351" customFormat="1" ht="24" customHeight="1">
      <c r="A250" s="346"/>
      <c r="B250" s="591" t="s">
        <v>610</v>
      </c>
      <c r="C250" s="346"/>
      <c r="D250" s="372"/>
      <c r="E250" s="350"/>
      <c r="F250" s="354"/>
      <c r="G250" s="568"/>
    </row>
    <row r="251" spans="1:7" s="351" customFormat="1" ht="13.5" customHeight="1">
      <c r="A251" s="346"/>
      <c r="B251" s="352" t="s">
        <v>341</v>
      </c>
      <c r="C251" s="346"/>
      <c r="D251" s="372"/>
      <c r="E251" s="350"/>
      <c r="F251" s="354"/>
      <c r="G251" s="568"/>
    </row>
    <row r="252" spans="1:7" s="351" customFormat="1" ht="13.5" customHeight="1">
      <c r="A252" s="346"/>
      <c r="B252" s="373" t="s">
        <v>609</v>
      </c>
      <c r="C252" s="346"/>
      <c r="D252" s="372"/>
      <c r="E252" s="350"/>
      <c r="F252" s="354"/>
      <c r="G252" s="568"/>
    </row>
    <row r="253" spans="1:7" s="351" customFormat="1" ht="13.5" customHeight="1">
      <c r="A253" s="346"/>
      <c r="B253" s="352"/>
      <c r="C253" s="346"/>
      <c r="D253" s="372"/>
      <c r="E253" s="350"/>
      <c r="F253" s="354"/>
      <c r="G253" s="568"/>
    </row>
    <row r="254" spans="1:7" s="233" customFormat="1" ht="13.5" customHeight="1">
      <c r="A254" s="229" t="s">
        <v>9</v>
      </c>
      <c r="B254" s="355" t="s">
        <v>236</v>
      </c>
      <c r="C254" s="229"/>
      <c r="D254" s="356"/>
      <c r="E254" s="357"/>
      <c r="F254" s="358"/>
      <c r="G254" s="569"/>
    </row>
    <row r="255" spans="1:7" s="233" customFormat="1" ht="13.5" customHeight="1">
      <c r="A255" s="229"/>
      <c r="B255" s="355" t="s">
        <v>342</v>
      </c>
      <c r="C255" s="229" t="s">
        <v>244</v>
      </c>
      <c r="D255" s="356">
        <v>1</v>
      </c>
      <c r="E255" s="604">
        <v>0</v>
      </c>
      <c r="F255" s="358">
        <f>E255*D255</f>
        <v>0</v>
      </c>
      <c r="G255" s="569"/>
    </row>
    <row r="256" spans="1:7" s="233" customFormat="1" ht="13.5" customHeight="1">
      <c r="A256" s="229"/>
      <c r="B256" s="355" t="s">
        <v>343</v>
      </c>
      <c r="C256" s="229"/>
      <c r="D256" s="356"/>
      <c r="E256" s="357"/>
      <c r="F256" s="358"/>
      <c r="G256" s="569"/>
    </row>
    <row r="257" spans="1:7" s="233" customFormat="1" ht="13.5" customHeight="1">
      <c r="A257" s="229"/>
      <c r="B257" s="355"/>
      <c r="C257" s="229"/>
      <c r="D257" s="356"/>
      <c r="E257" s="357"/>
      <c r="F257" s="358"/>
      <c r="G257" s="569"/>
    </row>
    <row r="258" spans="1:7" s="166" customFormat="1" ht="13.5" customHeight="1">
      <c r="A258" s="183" t="s">
        <v>12</v>
      </c>
      <c r="B258" s="359" t="s">
        <v>344</v>
      </c>
      <c r="C258" s="183"/>
      <c r="D258" s="371"/>
      <c r="E258" s="350"/>
      <c r="F258" s="350"/>
      <c r="G258" s="570"/>
    </row>
    <row r="259" spans="1:7" s="166" customFormat="1" ht="13.5" customHeight="1">
      <c r="A259" s="183"/>
      <c r="B259" s="359" t="s">
        <v>345</v>
      </c>
      <c r="C259" s="183" t="s">
        <v>225</v>
      </c>
      <c r="D259" s="371">
        <v>30</v>
      </c>
      <c r="E259" s="606">
        <v>0</v>
      </c>
      <c r="F259" s="350">
        <f>PRODUCT(D259,E259)</f>
        <v>0</v>
      </c>
      <c r="G259" s="570"/>
    </row>
    <row r="260" spans="1:7" s="166" customFormat="1" ht="13.5" customHeight="1">
      <c r="A260" s="183"/>
      <c r="B260" s="359"/>
      <c r="C260" s="183"/>
      <c r="D260" s="371"/>
      <c r="E260" s="350"/>
      <c r="F260" s="350"/>
      <c r="G260" s="570"/>
    </row>
    <row r="261" spans="1:7" s="166" customFormat="1" ht="13.5" customHeight="1">
      <c r="A261" s="183" t="s">
        <v>16</v>
      </c>
      <c r="B261" s="359" t="s">
        <v>346</v>
      </c>
      <c r="C261" s="183"/>
      <c r="D261" s="371"/>
      <c r="E261" s="350"/>
      <c r="F261" s="350"/>
      <c r="G261" s="570"/>
    </row>
    <row r="262" spans="1:7" s="166" customFormat="1" ht="13.5" customHeight="1">
      <c r="A262" s="183"/>
      <c r="B262" s="359" t="s">
        <v>326</v>
      </c>
      <c r="C262" s="183" t="s">
        <v>278</v>
      </c>
      <c r="D262" s="371">
        <v>16</v>
      </c>
      <c r="E262" s="606">
        <v>0</v>
      </c>
      <c r="F262" s="350">
        <f>PRODUCT(D262,E262)</f>
        <v>0</v>
      </c>
      <c r="G262" s="570"/>
    </row>
    <row r="263" spans="1:7" s="166" customFormat="1" ht="13.5" customHeight="1">
      <c r="A263" s="183"/>
      <c r="B263" s="189"/>
      <c r="C263" s="183"/>
      <c r="D263" s="371"/>
      <c r="E263" s="350"/>
      <c r="F263" s="350"/>
      <c r="G263" s="570"/>
    </row>
    <row r="264" spans="1:7" s="166" customFormat="1" ht="13.5" customHeight="1">
      <c r="A264" s="183" t="s">
        <v>19</v>
      </c>
      <c r="B264" s="189" t="s">
        <v>327</v>
      </c>
      <c r="C264" s="183" t="s">
        <v>200</v>
      </c>
      <c r="D264" s="371">
        <v>2</v>
      </c>
      <c r="E264" s="606">
        <v>0</v>
      </c>
      <c r="F264" s="350">
        <f>E264*D264</f>
        <v>0</v>
      </c>
      <c r="G264" s="570"/>
    </row>
    <row r="265" spans="1:7" s="166" customFormat="1" ht="13.5" customHeight="1">
      <c r="A265" s="183"/>
      <c r="B265" s="189" t="s">
        <v>328</v>
      </c>
      <c r="C265" s="183"/>
      <c r="D265" s="371"/>
      <c r="E265" s="350"/>
      <c r="F265" s="350"/>
      <c r="G265" s="570"/>
    </row>
    <row r="266" spans="1:7" s="166" customFormat="1" ht="13.5" customHeight="1">
      <c r="A266" s="183"/>
      <c r="B266" s="189"/>
      <c r="C266" s="183"/>
      <c r="D266" s="371"/>
      <c r="E266" s="350"/>
      <c r="F266" s="350"/>
      <c r="G266" s="570"/>
    </row>
    <row r="267" spans="1:7" s="167" customFormat="1" ht="13.5" customHeight="1">
      <c r="A267" s="183"/>
      <c r="B267" s="374"/>
      <c r="C267" s="374"/>
      <c r="D267" s="371"/>
      <c r="E267" s="350"/>
      <c r="F267" s="350"/>
      <c r="G267" s="558"/>
    </row>
    <row r="268" spans="1:7" s="167" customFormat="1" ht="13.5" customHeight="1">
      <c r="A268" s="183"/>
      <c r="B268" s="374"/>
      <c r="C268" s="374"/>
      <c r="D268" s="371"/>
      <c r="E268" s="350"/>
      <c r="F268" s="350"/>
      <c r="G268" s="558"/>
    </row>
    <row r="269" spans="1:7" s="166" customFormat="1" ht="13.5" customHeight="1">
      <c r="A269" s="174"/>
      <c r="B269" s="342"/>
      <c r="C269" s="192"/>
      <c r="D269" s="340"/>
      <c r="E269" s="375"/>
      <c r="F269" s="345"/>
      <c r="G269" s="572"/>
    </row>
    <row r="270" spans="1:7" s="166" customFormat="1" ht="13.5" customHeight="1">
      <c r="A270" s="317"/>
      <c r="B270" s="179" t="s">
        <v>213</v>
      </c>
      <c r="C270" s="195"/>
      <c r="D270" s="341"/>
      <c r="E270" s="376"/>
      <c r="F270" s="377">
        <f>SUM(F230:F268)</f>
        <v>0</v>
      </c>
      <c r="G270" s="572"/>
    </row>
    <row r="271" spans="1:7" s="202" customFormat="1" ht="13.5" customHeight="1">
      <c r="A271" s="198"/>
      <c r="B271" s="308"/>
      <c r="C271" s="198"/>
      <c r="D271" s="338"/>
      <c r="E271" s="339"/>
      <c r="F271" s="339"/>
      <c r="G271" s="567"/>
    </row>
    <row r="272" spans="1:7" s="366" customFormat="1" ht="12.75">
      <c r="A272" s="367"/>
      <c r="B272" s="378"/>
      <c r="C272" s="367"/>
      <c r="D272" s="367"/>
      <c r="E272" s="379"/>
      <c r="F272" s="379"/>
      <c r="G272" s="571"/>
    </row>
    <row r="273" spans="1:7" s="366" customFormat="1" ht="12.75">
      <c r="A273" s="380"/>
      <c r="B273" s="381" t="s">
        <v>347</v>
      </c>
      <c r="E273" s="382"/>
      <c r="F273" s="382"/>
      <c r="G273" s="571"/>
    </row>
    <row r="274" spans="1:7" s="366" customFormat="1" ht="12.75">
      <c r="A274" s="383" t="s">
        <v>195</v>
      </c>
      <c r="B274" s="384" t="s">
        <v>1</v>
      </c>
      <c r="C274" s="546" t="s">
        <v>196</v>
      </c>
      <c r="D274" s="547" t="s">
        <v>197</v>
      </c>
      <c r="E274" s="548" t="s">
        <v>198</v>
      </c>
      <c r="F274" s="548" t="s">
        <v>199</v>
      </c>
      <c r="G274" s="571"/>
    </row>
    <row r="275" spans="1:7" s="366" customFormat="1" ht="12.75">
      <c r="A275" s="385" t="s">
        <v>200</v>
      </c>
      <c r="B275" s="386"/>
      <c r="C275" s="549"/>
      <c r="D275" s="550"/>
      <c r="E275" s="551" t="s">
        <v>201</v>
      </c>
      <c r="F275" s="551" t="s">
        <v>201</v>
      </c>
      <c r="G275" s="571"/>
    </row>
    <row r="276" spans="1:7" s="366" customFormat="1" ht="12.75">
      <c r="A276" s="346"/>
      <c r="B276" s="378" t="s">
        <v>348</v>
      </c>
      <c r="C276" s="346"/>
      <c r="D276" s="367"/>
      <c r="E276" s="388"/>
      <c r="F276" s="389"/>
      <c r="G276" s="571"/>
    </row>
    <row r="277" spans="1:7" s="366" customFormat="1" ht="12.75">
      <c r="A277" s="346"/>
      <c r="B277" s="378" t="s">
        <v>595</v>
      </c>
      <c r="C277" s="346"/>
      <c r="D277" s="367"/>
      <c r="E277" s="388"/>
      <c r="F277" s="389"/>
      <c r="G277" s="571"/>
    </row>
    <row r="278" spans="1:7" s="366" customFormat="1" ht="12.75">
      <c r="A278" s="346"/>
      <c r="B278" s="378" t="s">
        <v>596</v>
      </c>
      <c r="C278" s="346"/>
      <c r="D278" s="367"/>
      <c r="E278" s="388"/>
      <c r="F278" s="389"/>
      <c r="G278" s="571"/>
    </row>
    <row r="279" spans="1:7" s="366" customFormat="1" ht="12.75">
      <c r="A279" s="346"/>
      <c r="B279" s="378"/>
      <c r="C279" s="346"/>
      <c r="D279" s="367"/>
      <c r="E279" s="388"/>
      <c r="F279" s="389"/>
      <c r="G279" s="571"/>
    </row>
    <row r="280" spans="1:7" s="366" customFormat="1" ht="12.75">
      <c r="A280" s="346"/>
      <c r="B280" s="378" t="s">
        <v>349</v>
      </c>
      <c r="C280" s="346"/>
      <c r="D280" s="346"/>
      <c r="E280" s="390"/>
      <c r="F280" s="391"/>
      <c r="G280" s="571"/>
    </row>
    <row r="281" spans="1:7" s="366" customFormat="1" ht="12.75">
      <c r="A281" s="346"/>
      <c r="B281" s="378" t="s">
        <v>350</v>
      </c>
      <c r="C281" s="346"/>
      <c r="D281" s="346"/>
      <c r="E281" s="390"/>
      <c r="F281" s="391"/>
      <c r="G281" s="571"/>
    </row>
    <row r="282" spans="1:7" s="366" customFormat="1" ht="12.75">
      <c r="A282" s="346"/>
      <c r="B282" s="378" t="s">
        <v>351</v>
      </c>
      <c r="C282" s="346"/>
      <c r="D282" s="346"/>
      <c r="E282" s="390"/>
      <c r="F282" s="391"/>
      <c r="G282" s="571"/>
    </row>
    <row r="283" spans="1:7" s="366" customFormat="1" ht="12.75">
      <c r="A283" s="346"/>
      <c r="B283" s="378" t="s">
        <v>352</v>
      </c>
      <c r="C283" s="346"/>
      <c r="D283" s="346"/>
      <c r="E283" s="390"/>
      <c r="F283" s="391"/>
      <c r="G283" s="571"/>
    </row>
    <row r="284" spans="1:7" s="366" customFormat="1" ht="12.75">
      <c r="A284" s="346"/>
      <c r="B284" s="378" t="s">
        <v>353</v>
      </c>
      <c r="C284" s="346"/>
      <c r="D284" s="346"/>
      <c r="E284" s="390"/>
      <c r="F284" s="391"/>
      <c r="G284" s="571"/>
    </row>
    <row r="285" spans="1:7" s="366" customFormat="1" ht="12.75">
      <c r="A285" s="346"/>
      <c r="B285" s="378" t="s">
        <v>354</v>
      </c>
      <c r="C285" s="346"/>
      <c r="D285" s="346"/>
      <c r="E285" s="390"/>
      <c r="F285" s="391"/>
      <c r="G285" s="571"/>
    </row>
    <row r="286" spans="1:7" s="366" customFormat="1" ht="12.75">
      <c r="A286" s="346"/>
      <c r="B286" s="378" t="s">
        <v>355</v>
      </c>
      <c r="C286" s="346"/>
      <c r="D286" s="346"/>
      <c r="E286" s="390"/>
      <c r="F286" s="391"/>
      <c r="G286" s="571"/>
    </row>
    <row r="287" spans="1:7" s="366" customFormat="1" ht="12.75">
      <c r="A287" s="346"/>
      <c r="B287" s="378" t="s">
        <v>356</v>
      </c>
      <c r="C287" s="346"/>
      <c r="D287" s="346"/>
      <c r="E287" s="390"/>
      <c r="F287" s="391"/>
      <c r="G287" s="571"/>
    </row>
    <row r="288" spans="1:7" s="366" customFormat="1" ht="12.75">
      <c r="A288" s="346"/>
      <c r="B288" s="378" t="s">
        <v>357</v>
      </c>
      <c r="C288" s="346"/>
      <c r="D288" s="346"/>
      <c r="E288" s="390"/>
      <c r="F288" s="391"/>
      <c r="G288" s="571"/>
    </row>
    <row r="289" spans="1:7" s="366" customFormat="1" ht="12.75">
      <c r="A289" s="346"/>
      <c r="B289" s="378" t="s">
        <v>551</v>
      </c>
      <c r="C289" s="346"/>
      <c r="D289" s="346"/>
      <c r="E289" s="390"/>
      <c r="F289" s="391"/>
      <c r="G289" s="571"/>
    </row>
    <row r="290" spans="1:7" s="366" customFormat="1" ht="12.75">
      <c r="A290" s="346"/>
      <c r="B290" s="378" t="s">
        <v>552</v>
      </c>
      <c r="C290" s="346"/>
      <c r="D290" s="346"/>
      <c r="E290" s="390"/>
      <c r="F290" s="391"/>
      <c r="G290" s="571"/>
    </row>
    <row r="291" spans="1:7" s="366" customFormat="1" ht="12.75">
      <c r="A291" s="346"/>
      <c r="B291" s="378" t="s">
        <v>553</v>
      </c>
      <c r="C291" s="346"/>
      <c r="D291" s="346"/>
      <c r="E291" s="390"/>
      <c r="F291" s="391"/>
      <c r="G291" s="571"/>
    </row>
    <row r="292" spans="1:7" s="366" customFormat="1" ht="12.75">
      <c r="A292" s="346"/>
      <c r="B292" s="378" t="s">
        <v>554</v>
      </c>
      <c r="C292" s="346"/>
      <c r="D292" s="346"/>
      <c r="E292" s="390"/>
      <c r="F292" s="391"/>
      <c r="G292" s="571"/>
    </row>
    <row r="293" spans="1:7" s="366" customFormat="1" ht="12.75">
      <c r="A293" s="346"/>
      <c r="B293" s="378" t="s">
        <v>555</v>
      </c>
      <c r="C293" s="346"/>
      <c r="D293" s="346"/>
      <c r="E293" s="390"/>
      <c r="F293" s="391"/>
      <c r="G293" s="571"/>
    </row>
    <row r="294" spans="1:7" s="267" customFormat="1" ht="12.75">
      <c r="A294" s="207"/>
      <c r="B294" s="262"/>
      <c r="C294" s="207"/>
      <c r="D294" s="207"/>
      <c r="E294" s="552"/>
      <c r="F294" s="553"/>
      <c r="G294" s="573"/>
    </row>
    <row r="295" spans="1:7" s="267" customFormat="1" ht="12.75">
      <c r="A295" s="207" t="s">
        <v>4</v>
      </c>
      <c r="B295" s="262" t="s">
        <v>358</v>
      </c>
      <c r="C295" s="207" t="s">
        <v>225</v>
      </c>
      <c r="D295" s="207">
        <v>110</v>
      </c>
      <c r="E295" s="607">
        <v>0</v>
      </c>
      <c r="F295" s="553">
        <f>E295*D295</f>
        <v>0</v>
      </c>
      <c r="G295" s="573"/>
    </row>
    <row r="296" spans="1:7" s="267" customFormat="1" ht="12.75">
      <c r="A296" s="207"/>
      <c r="B296" s="262"/>
      <c r="C296" s="207"/>
      <c r="D296" s="207"/>
      <c r="E296" s="552"/>
      <c r="F296" s="553"/>
      <c r="G296" s="573"/>
    </row>
    <row r="297" spans="1:7" s="267" customFormat="1" ht="12.75">
      <c r="A297" s="207" t="s">
        <v>9</v>
      </c>
      <c r="B297" s="262" t="s">
        <v>557</v>
      </c>
      <c r="C297" s="207" t="s">
        <v>254</v>
      </c>
      <c r="D297" s="207">
        <v>4</v>
      </c>
      <c r="E297" s="607">
        <v>0</v>
      </c>
      <c r="F297" s="553">
        <f>E297*D297</f>
        <v>0</v>
      </c>
      <c r="G297" s="573"/>
    </row>
    <row r="298" spans="1:7" s="267" customFormat="1" ht="12.75">
      <c r="A298" s="207"/>
      <c r="B298" s="262"/>
      <c r="C298" s="207"/>
      <c r="D298" s="207"/>
      <c r="E298" s="552"/>
      <c r="F298" s="553"/>
      <c r="G298" s="573"/>
    </row>
    <row r="299" spans="1:7" s="267" customFormat="1" ht="12.75">
      <c r="A299" s="207" t="s">
        <v>12</v>
      </c>
      <c r="B299" s="262" t="s">
        <v>558</v>
      </c>
      <c r="C299" s="207" t="s">
        <v>254</v>
      </c>
      <c r="D299" s="207">
        <v>42</v>
      </c>
      <c r="E299" s="607">
        <v>0</v>
      </c>
      <c r="F299" s="553">
        <f>E299*D299</f>
        <v>0</v>
      </c>
      <c r="G299" s="573"/>
    </row>
    <row r="300" spans="1:7" s="267" customFormat="1" ht="12.75">
      <c r="A300" s="207"/>
      <c r="B300" s="262"/>
      <c r="C300" s="207"/>
      <c r="D300" s="207"/>
      <c r="E300" s="552"/>
      <c r="F300" s="553"/>
      <c r="G300" s="573"/>
    </row>
    <row r="301" spans="1:7" s="267" customFormat="1" ht="12.75">
      <c r="A301" s="207" t="s">
        <v>16</v>
      </c>
      <c r="B301" s="262" t="s">
        <v>559</v>
      </c>
      <c r="C301" s="207" t="s">
        <v>254</v>
      </c>
      <c r="D301" s="207">
        <v>8</v>
      </c>
      <c r="E301" s="607">
        <v>0</v>
      </c>
      <c r="F301" s="553">
        <f>E301*D301</f>
        <v>0</v>
      </c>
      <c r="G301" s="573"/>
    </row>
    <row r="302" spans="1:7" s="267" customFormat="1" ht="12.75">
      <c r="A302" s="207"/>
      <c r="B302" s="262"/>
      <c r="C302" s="207"/>
      <c r="D302" s="207"/>
      <c r="E302" s="552"/>
      <c r="F302" s="553"/>
      <c r="G302" s="573"/>
    </row>
    <row r="303" spans="1:7" s="267" customFormat="1" ht="12.75">
      <c r="A303" s="207" t="s">
        <v>19</v>
      </c>
      <c r="B303" s="262" t="s">
        <v>560</v>
      </c>
      <c r="C303" s="207" t="s">
        <v>254</v>
      </c>
      <c r="D303" s="207">
        <v>26</v>
      </c>
      <c r="E303" s="607">
        <v>0</v>
      </c>
      <c r="F303" s="553">
        <f>E303*D303</f>
        <v>0</v>
      </c>
      <c r="G303" s="573"/>
    </row>
    <row r="304" spans="1:7" s="267" customFormat="1" ht="12.75">
      <c r="A304" s="207"/>
      <c r="B304" s="262"/>
      <c r="C304" s="207"/>
      <c r="D304" s="207"/>
      <c r="E304" s="552"/>
      <c r="F304" s="553"/>
      <c r="G304" s="573"/>
    </row>
    <row r="305" spans="1:7" s="267" customFormat="1" ht="12.75">
      <c r="A305" s="207" t="s">
        <v>22</v>
      </c>
      <c r="B305" s="262" t="s">
        <v>359</v>
      </c>
      <c r="C305" s="207" t="s">
        <v>254</v>
      </c>
      <c r="D305" s="207">
        <v>1</v>
      </c>
      <c r="E305" s="607">
        <v>0</v>
      </c>
      <c r="F305" s="553">
        <f>E305*D305</f>
        <v>0</v>
      </c>
      <c r="G305" s="573"/>
    </row>
    <row r="306" spans="1:7" s="267" customFormat="1" ht="12.75">
      <c r="A306" s="207"/>
      <c r="B306" s="262"/>
      <c r="C306" s="207"/>
      <c r="D306" s="207"/>
      <c r="E306" s="552"/>
      <c r="F306" s="553"/>
      <c r="G306" s="573"/>
    </row>
    <row r="307" spans="1:7" s="267" customFormat="1" ht="12.75">
      <c r="A307" s="207" t="s">
        <v>45</v>
      </c>
      <c r="B307" s="262" t="s">
        <v>556</v>
      </c>
      <c r="C307" s="207" t="s">
        <v>254</v>
      </c>
      <c r="D307" s="207">
        <v>1</v>
      </c>
      <c r="E307" s="607">
        <v>0</v>
      </c>
      <c r="F307" s="553">
        <f>E307*D307</f>
        <v>0</v>
      </c>
      <c r="G307" s="573"/>
    </row>
    <row r="308" spans="1:7" s="267" customFormat="1" ht="12.75">
      <c r="A308" s="207"/>
      <c r="B308" s="262"/>
      <c r="C308" s="207"/>
      <c r="D308" s="207"/>
      <c r="E308" s="552"/>
      <c r="F308" s="553"/>
      <c r="G308" s="573"/>
    </row>
    <row r="309" spans="1:7" s="267" customFormat="1" ht="12.75">
      <c r="A309" s="207" t="s">
        <v>235</v>
      </c>
      <c r="B309" s="262" t="s">
        <v>561</v>
      </c>
      <c r="C309" s="207" t="s">
        <v>254</v>
      </c>
      <c r="D309" s="207">
        <v>1</v>
      </c>
      <c r="E309" s="607">
        <v>0</v>
      </c>
      <c r="F309" s="553">
        <f>E309*D309</f>
        <v>0</v>
      </c>
      <c r="G309" s="573"/>
    </row>
    <row r="310" spans="1:7" s="267" customFormat="1" ht="12.75">
      <c r="A310" s="207"/>
      <c r="B310" s="262"/>
      <c r="C310" s="207"/>
      <c r="D310" s="207"/>
      <c r="E310" s="552"/>
      <c r="F310" s="290"/>
      <c r="G310" s="573"/>
    </row>
    <row r="311" spans="1:7" s="267" customFormat="1" ht="12.75">
      <c r="A311" s="207" t="s">
        <v>239</v>
      </c>
      <c r="B311" s="262" t="s">
        <v>360</v>
      </c>
      <c r="C311" s="207" t="s">
        <v>254</v>
      </c>
      <c r="D311" s="207">
        <v>4</v>
      </c>
      <c r="E311" s="607">
        <v>0</v>
      </c>
      <c r="F311" s="553">
        <f>E311*D311</f>
        <v>0</v>
      </c>
      <c r="G311" s="573"/>
    </row>
    <row r="312" spans="1:7" s="267" customFormat="1" ht="12.75">
      <c r="A312" s="207"/>
      <c r="B312" s="262" t="s">
        <v>564</v>
      </c>
      <c r="C312" s="207"/>
      <c r="D312" s="207"/>
      <c r="E312" s="552"/>
      <c r="F312" s="290"/>
      <c r="G312" s="573"/>
    </row>
    <row r="313" spans="1:7" s="267" customFormat="1" ht="12.75">
      <c r="A313" s="207"/>
      <c r="B313" s="262"/>
      <c r="C313" s="207"/>
      <c r="D313" s="207"/>
      <c r="E313" s="552"/>
      <c r="F313" s="554"/>
      <c r="G313" s="573"/>
    </row>
    <row r="314" spans="1:7" s="267" customFormat="1" ht="12.75">
      <c r="A314" s="207" t="s">
        <v>240</v>
      </c>
      <c r="B314" s="262" t="s">
        <v>361</v>
      </c>
      <c r="C314" s="207" t="s">
        <v>254</v>
      </c>
      <c r="D314" s="207">
        <v>4</v>
      </c>
      <c r="E314" s="607">
        <v>0</v>
      </c>
      <c r="F314" s="553">
        <f>E314*D314</f>
        <v>0</v>
      </c>
      <c r="G314" s="573"/>
    </row>
    <row r="315" spans="1:7" s="267" customFormat="1" ht="12.75">
      <c r="A315" s="207"/>
      <c r="B315" s="262" t="s">
        <v>564</v>
      </c>
      <c r="C315" s="207"/>
      <c r="D315" s="207"/>
      <c r="E315" s="552"/>
      <c r="F315" s="290"/>
      <c r="G315" s="573"/>
    </row>
    <row r="316" spans="1:7" s="267" customFormat="1" ht="12.75">
      <c r="A316" s="207"/>
      <c r="B316" s="262"/>
      <c r="C316" s="207"/>
      <c r="D316" s="207"/>
      <c r="E316" s="552"/>
      <c r="F316" s="554"/>
      <c r="G316" s="573"/>
    </row>
    <row r="317" spans="1:7" s="267" customFormat="1" ht="12.75">
      <c r="A317" s="207" t="s">
        <v>365</v>
      </c>
      <c r="B317" s="262" t="s">
        <v>362</v>
      </c>
      <c r="C317" s="207" t="s">
        <v>254</v>
      </c>
      <c r="D317" s="207">
        <v>4</v>
      </c>
      <c r="E317" s="607">
        <v>0</v>
      </c>
      <c r="F317" s="553">
        <f>E317*D317</f>
        <v>0</v>
      </c>
      <c r="G317" s="573"/>
    </row>
    <row r="318" spans="1:7" s="267" customFormat="1" ht="12.75">
      <c r="A318" s="207"/>
      <c r="B318" s="262" t="s">
        <v>564</v>
      </c>
      <c r="C318" s="207"/>
      <c r="D318" s="207"/>
      <c r="E318" s="552"/>
      <c r="F318" s="290"/>
      <c r="G318" s="573"/>
    </row>
    <row r="319" spans="1:7" s="267" customFormat="1" ht="12.75">
      <c r="A319" s="207"/>
      <c r="B319" s="262"/>
      <c r="C319" s="207"/>
      <c r="D319" s="207"/>
      <c r="E319" s="552"/>
      <c r="F319" s="290"/>
      <c r="G319" s="573"/>
    </row>
    <row r="320" spans="1:7" s="267" customFormat="1" ht="12.75">
      <c r="A320" s="207" t="s">
        <v>366</v>
      </c>
      <c r="B320" s="262" t="s">
        <v>565</v>
      </c>
      <c r="C320" s="207" t="s">
        <v>254</v>
      </c>
      <c r="D320" s="207">
        <v>30</v>
      </c>
      <c r="E320" s="607">
        <v>0</v>
      </c>
      <c r="F320" s="553">
        <f>E320*D320</f>
        <v>0</v>
      </c>
      <c r="G320" s="573"/>
    </row>
    <row r="321" spans="1:7" s="267" customFormat="1" ht="12.75">
      <c r="A321" s="207"/>
      <c r="B321" s="262" t="s">
        <v>566</v>
      </c>
      <c r="C321" s="207"/>
      <c r="D321" s="207"/>
      <c r="E321" s="552"/>
      <c r="F321" s="553"/>
      <c r="G321" s="573"/>
    </row>
    <row r="322" spans="1:7" s="267" customFormat="1" ht="12.75">
      <c r="A322" s="207"/>
      <c r="B322" s="262"/>
      <c r="C322" s="207"/>
      <c r="D322" s="207"/>
      <c r="E322" s="552"/>
      <c r="F322" s="290"/>
      <c r="G322" s="573"/>
    </row>
    <row r="323" spans="1:7" s="267" customFormat="1" ht="12.75">
      <c r="A323" s="207" t="s">
        <v>433</v>
      </c>
      <c r="B323" s="262" t="s">
        <v>363</v>
      </c>
      <c r="C323" s="207" t="s">
        <v>254</v>
      </c>
      <c r="D323" s="207">
        <v>22</v>
      </c>
      <c r="E323" s="607">
        <v>0</v>
      </c>
      <c r="F323" s="553">
        <f>E323*D323</f>
        <v>0</v>
      </c>
      <c r="G323" s="573"/>
    </row>
    <row r="324" spans="1:7" s="267" customFormat="1" ht="12.75">
      <c r="A324" s="207"/>
      <c r="B324" s="262"/>
      <c r="C324" s="207"/>
      <c r="D324" s="207"/>
      <c r="E324" s="552"/>
      <c r="F324" s="290"/>
      <c r="G324" s="573"/>
    </row>
    <row r="325" spans="1:7" s="267" customFormat="1" ht="12.75">
      <c r="A325" s="207" t="s">
        <v>460</v>
      </c>
      <c r="B325" s="262" t="s">
        <v>364</v>
      </c>
      <c r="C325" s="207" t="s">
        <v>254</v>
      </c>
      <c r="D325" s="207">
        <v>22</v>
      </c>
      <c r="E325" s="607">
        <v>0</v>
      </c>
      <c r="F325" s="554">
        <f>E325*D325</f>
        <v>0</v>
      </c>
      <c r="G325" s="573"/>
    </row>
    <row r="326" spans="1:7" s="267" customFormat="1" ht="12.75">
      <c r="A326" s="207"/>
      <c r="B326" s="262"/>
      <c r="C326" s="207"/>
      <c r="D326" s="207"/>
      <c r="E326" s="607"/>
      <c r="F326" s="555"/>
      <c r="G326" s="573"/>
    </row>
    <row r="327" spans="1:7" s="267" customFormat="1" ht="12.75">
      <c r="A327" s="207" t="s">
        <v>461</v>
      </c>
      <c r="B327" s="262" t="s">
        <v>562</v>
      </c>
      <c r="C327" s="207" t="s">
        <v>254</v>
      </c>
      <c r="D327" s="207">
        <v>22</v>
      </c>
      <c r="E327" s="607">
        <v>0</v>
      </c>
      <c r="F327" s="554">
        <f>E327*D327</f>
        <v>0</v>
      </c>
      <c r="G327" s="573"/>
    </row>
    <row r="328" spans="1:7" s="267" customFormat="1" ht="12.75">
      <c r="A328" s="240"/>
      <c r="B328" s="556"/>
      <c r="C328" s="207"/>
      <c r="D328" s="208"/>
      <c r="E328" s="290"/>
      <c r="F328" s="290"/>
      <c r="G328" s="573"/>
    </row>
    <row r="329" spans="1:7" s="267" customFormat="1" ht="12.75">
      <c r="A329" s="240" t="s">
        <v>462</v>
      </c>
      <c r="B329" s="556" t="s">
        <v>563</v>
      </c>
      <c r="C329" s="207" t="s">
        <v>254</v>
      </c>
      <c r="D329" s="207">
        <v>1</v>
      </c>
      <c r="E329" s="607">
        <v>0</v>
      </c>
      <c r="F329" s="554">
        <f>E329*D329</f>
        <v>0</v>
      </c>
      <c r="G329" s="573"/>
    </row>
    <row r="330" spans="1:7" s="366" customFormat="1" ht="12.75">
      <c r="A330" s="385"/>
      <c r="B330" s="386"/>
      <c r="C330" s="385"/>
      <c r="D330" s="385"/>
      <c r="E330" s="394"/>
      <c r="F330" s="395"/>
      <c r="G330" s="571"/>
    </row>
    <row r="331" spans="1:7" s="366" customFormat="1" ht="12.75">
      <c r="A331" s="396"/>
      <c r="B331" s="397" t="s">
        <v>367</v>
      </c>
      <c r="C331" s="384"/>
      <c r="D331" s="384"/>
      <c r="E331" s="398"/>
      <c r="F331" s="399">
        <f>SUM(F276:F330)</f>
        <v>0</v>
      </c>
      <c r="G331" s="571"/>
    </row>
    <row r="332" spans="1:7" s="366" customFormat="1" ht="12.75">
      <c r="A332" s="363"/>
      <c r="B332" s="378"/>
      <c r="C332" s="367"/>
      <c r="D332" s="367"/>
      <c r="E332" s="379"/>
      <c r="F332" s="400"/>
      <c r="G332" s="571"/>
    </row>
    <row r="333" spans="1:7" s="366" customFormat="1" ht="12.75">
      <c r="A333" s="363"/>
      <c r="B333" s="378" t="s">
        <v>368</v>
      </c>
      <c r="C333" s="367"/>
      <c r="D333" s="367"/>
      <c r="E333" s="379"/>
      <c r="F333" s="400" t="s">
        <v>369</v>
      </c>
      <c r="G333" s="571"/>
    </row>
    <row r="334" spans="1:7" s="366" customFormat="1" ht="12.75">
      <c r="A334" s="363"/>
      <c r="B334" s="378"/>
      <c r="C334" s="367"/>
      <c r="D334" s="367"/>
      <c r="E334" s="379"/>
      <c r="F334" s="400"/>
      <c r="G334" s="571"/>
    </row>
    <row r="335" spans="1:7" s="366" customFormat="1" ht="12.75">
      <c r="A335" s="401"/>
      <c r="B335" s="386" t="s">
        <v>262</v>
      </c>
      <c r="C335" s="387"/>
      <c r="D335" s="387"/>
      <c r="E335" s="394"/>
      <c r="F335" s="402">
        <f>F331*2</f>
        <v>0</v>
      </c>
      <c r="G335" s="571"/>
    </row>
    <row r="336" spans="1:7" s="366" customFormat="1" ht="12.75">
      <c r="A336" s="367"/>
      <c r="B336" s="378"/>
      <c r="C336" s="367"/>
      <c r="D336" s="367"/>
      <c r="E336" s="379"/>
      <c r="F336" s="379"/>
      <c r="G336" s="571"/>
    </row>
    <row r="337" spans="1:6" ht="13.5" customHeight="1">
      <c r="A337" s="198"/>
      <c r="B337" s="199"/>
      <c r="C337" s="198"/>
      <c r="D337" s="185"/>
      <c r="E337" s="200"/>
      <c r="F337" s="201"/>
    </row>
    <row r="338" spans="1:7" s="351" customFormat="1" ht="13.5" customHeight="1">
      <c r="A338" s="380"/>
      <c r="B338" s="403" t="s">
        <v>370</v>
      </c>
      <c r="C338" s="404"/>
      <c r="D338" s="405"/>
      <c r="E338" s="406"/>
      <c r="F338" s="406"/>
      <c r="G338" s="568"/>
    </row>
    <row r="339" spans="1:7" s="351" customFormat="1" ht="13.5" customHeight="1">
      <c r="A339" s="383" t="s">
        <v>195</v>
      </c>
      <c r="B339" s="384" t="s">
        <v>1</v>
      </c>
      <c r="C339" s="383" t="s">
        <v>196</v>
      </c>
      <c r="D339" s="407" t="s">
        <v>197</v>
      </c>
      <c r="E339" s="408" t="s">
        <v>198</v>
      </c>
      <c r="F339" s="409" t="s">
        <v>199</v>
      </c>
      <c r="G339" s="568"/>
    </row>
    <row r="340" spans="1:7" s="351" customFormat="1" ht="13.5" customHeight="1">
      <c r="A340" s="385" t="s">
        <v>200</v>
      </c>
      <c r="B340" s="386"/>
      <c r="C340" s="385"/>
      <c r="D340" s="410"/>
      <c r="E340" s="411" t="s">
        <v>201</v>
      </c>
      <c r="F340" s="412" t="s">
        <v>201</v>
      </c>
      <c r="G340" s="568"/>
    </row>
    <row r="341" spans="1:7" s="351" customFormat="1" ht="13.5" customHeight="1">
      <c r="A341" s="346"/>
      <c r="B341" s="413" t="s">
        <v>371</v>
      </c>
      <c r="C341" s="414"/>
      <c r="D341" s="415"/>
      <c r="E341" s="416"/>
      <c r="F341" s="417"/>
      <c r="G341" s="568"/>
    </row>
    <row r="342" spans="1:7" s="351" customFormat="1" ht="13.5" customHeight="1">
      <c r="A342" s="346"/>
      <c r="B342" s="413"/>
      <c r="C342" s="414"/>
      <c r="D342" s="415"/>
      <c r="E342" s="418"/>
      <c r="F342" s="417"/>
      <c r="G342" s="568"/>
    </row>
    <row r="343" spans="1:7" s="351" customFormat="1" ht="13.5" customHeight="1">
      <c r="A343" s="346"/>
      <c r="B343" s="413" t="s">
        <v>372</v>
      </c>
      <c r="C343" s="414"/>
      <c r="D343" s="415"/>
      <c r="E343" s="418"/>
      <c r="F343" s="417"/>
      <c r="G343" s="568"/>
    </row>
    <row r="344" spans="1:7" s="351" customFormat="1" ht="13.5" customHeight="1">
      <c r="A344" s="346"/>
      <c r="B344" s="413" t="s">
        <v>373</v>
      </c>
      <c r="C344" s="414"/>
      <c r="D344" s="415"/>
      <c r="E344" s="418"/>
      <c r="F344" s="417"/>
      <c r="G344" s="568"/>
    </row>
    <row r="345" spans="1:7" s="351" customFormat="1" ht="13.5" customHeight="1">
      <c r="A345" s="346"/>
      <c r="B345" s="413" t="s">
        <v>217</v>
      </c>
      <c r="C345" s="414"/>
      <c r="D345" s="415"/>
      <c r="E345" s="418"/>
      <c r="F345" s="417"/>
      <c r="G345" s="568"/>
    </row>
    <row r="346" spans="1:7" s="351" customFormat="1" ht="13.5" customHeight="1">
      <c r="A346" s="346"/>
      <c r="B346" s="413"/>
      <c r="C346" s="414"/>
      <c r="D346" s="415"/>
      <c r="E346" s="418"/>
      <c r="F346" s="417"/>
      <c r="G346" s="568"/>
    </row>
    <row r="347" spans="1:7" s="351" customFormat="1" ht="13.5" customHeight="1">
      <c r="A347" s="346" t="s">
        <v>4</v>
      </c>
      <c r="B347" s="413" t="s">
        <v>374</v>
      </c>
      <c r="C347" s="414"/>
      <c r="D347" s="415"/>
      <c r="E347" s="418"/>
      <c r="F347" s="417"/>
      <c r="G347" s="568"/>
    </row>
    <row r="348" spans="1:7" s="351" customFormat="1" ht="13.5" customHeight="1">
      <c r="A348" s="346"/>
      <c r="B348" s="413" t="s">
        <v>375</v>
      </c>
      <c r="C348" s="414"/>
      <c r="D348" s="415"/>
      <c r="E348" s="418"/>
      <c r="F348" s="417"/>
      <c r="G348" s="568"/>
    </row>
    <row r="349" spans="1:7" s="351" customFormat="1" ht="13.5" customHeight="1">
      <c r="A349" s="346"/>
      <c r="B349" s="413" t="s">
        <v>376</v>
      </c>
      <c r="C349" s="414" t="s">
        <v>254</v>
      </c>
      <c r="D349" s="415">
        <v>10</v>
      </c>
      <c r="E349" s="608">
        <v>0</v>
      </c>
      <c r="F349" s="419">
        <f>D349*E349</f>
        <v>0</v>
      </c>
      <c r="G349" s="568"/>
    </row>
    <row r="350" spans="1:7" s="351" customFormat="1" ht="13.5" customHeight="1">
      <c r="A350" s="346"/>
      <c r="B350" s="413" t="s">
        <v>377</v>
      </c>
      <c r="C350" s="414"/>
      <c r="D350" s="415"/>
      <c r="E350" s="418"/>
      <c r="F350" s="419"/>
      <c r="G350" s="568"/>
    </row>
    <row r="351" spans="1:7" s="351" customFormat="1" ht="13.5" customHeight="1">
      <c r="A351" s="346"/>
      <c r="B351" s="413"/>
      <c r="C351" s="414"/>
      <c r="D351" s="415"/>
      <c r="E351" s="418"/>
      <c r="F351" s="419"/>
      <c r="G351" s="568"/>
    </row>
    <row r="352" spans="1:7" s="351" customFormat="1" ht="13.5" customHeight="1">
      <c r="A352" s="346" t="s">
        <v>9</v>
      </c>
      <c r="B352" s="413" t="s">
        <v>378</v>
      </c>
      <c r="C352" s="414"/>
      <c r="D352" s="415"/>
      <c r="E352" s="418"/>
      <c r="F352" s="417"/>
      <c r="G352" s="568"/>
    </row>
    <row r="353" spans="1:7" s="351" customFormat="1" ht="13.5" customHeight="1">
      <c r="A353" s="346"/>
      <c r="B353" s="413" t="s">
        <v>379</v>
      </c>
      <c r="C353" s="414" t="s">
        <v>254</v>
      </c>
      <c r="D353" s="415">
        <v>2</v>
      </c>
      <c r="E353" s="608">
        <v>0</v>
      </c>
      <c r="F353" s="419">
        <f>D353*E353</f>
        <v>0</v>
      </c>
      <c r="G353" s="568"/>
    </row>
    <row r="354" spans="1:7" s="351" customFormat="1" ht="13.5" customHeight="1">
      <c r="A354" s="346"/>
      <c r="B354" s="413" t="s">
        <v>380</v>
      </c>
      <c r="C354" s="414"/>
      <c r="D354" s="415"/>
      <c r="E354" s="418"/>
      <c r="F354" s="419"/>
      <c r="G354" s="568"/>
    </row>
    <row r="355" spans="1:7" s="351" customFormat="1" ht="13.5" customHeight="1">
      <c r="A355" s="346"/>
      <c r="B355" s="413"/>
      <c r="C355" s="414"/>
      <c r="D355" s="415"/>
      <c r="E355" s="418"/>
      <c r="F355" s="419"/>
      <c r="G355" s="568"/>
    </row>
    <row r="356" spans="1:7" s="351" customFormat="1" ht="13.5" customHeight="1">
      <c r="A356" s="420" t="s">
        <v>12</v>
      </c>
      <c r="B356" s="421" t="s">
        <v>381</v>
      </c>
      <c r="C356" s="414" t="s">
        <v>254</v>
      </c>
      <c r="D356" s="415">
        <v>4</v>
      </c>
      <c r="E356" s="608">
        <v>0</v>
      </c>
      <c r="F356" s="419">
        <f>D356*E356</f>
        <v>0</v>
      </c>
      <c r="G356" s="568"/>
    </row>
    <row r="357" spans="1:7" s="351" customFormat="1" ht="13.5" customHeight="1">
      <c r="A357" s="420"/>
      <c r="B357" s="421" t="s">
        <v>382</v>
      </c>
      <c r="C357" s="422"/>
      <c r="D357" s="415"/>
      <c r="E357" s="418"/>
      <c r="F357" s="423"/>
      <c r="G357" s="568"/>
    </row>
    <row r="358" spans="1:7" s="351" customFormat="1" ht="13.5" customHeight="1">
      <c r="A358" s="346"/>
      <c r="B358" s="413"/>
      <c r="C358" s="414"/>
      <c r="D358" s="415"/>
      <c r="E358" s="418"/>
      <c r="F358" s="419"/>
      <c r="G358" s="568"/>
    </row>
    <row r="359" spans="1:7" s="351" customFormat="1" ht="13.5" customHeight="1">
      <c r="A359" s="346" t="s">
        <v>16</v>
      </c>
      <c r="B359" s="424" t="s">
        <v>383</v>
      </c>
      <c r="C359" s="414" t="s">
        <v>254</v>
      </c>
      <c r="D359" s="415">
        <v>2</v>
      </c>
      <c r="E359" s="608">
        <v>0</v>
      </c>
      <c r="F359" s="419">
        <f>D359*E359</f>
        <v>0</v>
      </c>
      <c r="G359" s="568"/>
    </row>
    <row r="360" spans="1:7" s="351" customFormat="1" ht="13.5" customHeight="1">
      <c r="A360" s="346"/>
      <c r="B360" s="413"/>
      <c r="C360" s="414"/>
      <c r="D360" s="415"/>
      <c r="E360" s="418"/>
      <c r="F360" s="419"/>
      <c r="G360" s="568"/>
    </row>
    <row r="361" spans="1:7" s="351" customFormat="1" ht="13.5" customHeight="1">
      <c r="A361" s="346" t="s">
        <v>19</v>
      </c>
      <c r="B361" s="424" t="s">
        <v>384</v>
      </c>
      <c r="C361" s="414" t="s">
        <v>254</v>
      </c>
      <c r="D361" s="415">
        <v>2</v>
      </c>
      <c r="E361" s="608">
        <v>0</v>
      </c>
      <c r="F361" s="419">
        <f>D361*E361</f>
        <v>0</v>
      </c>
      <c r="G361" s="568"/>
    </row>
    <row r="362" spans="1:7" s="351" customFormat="1" ht="13.5" customHeight="1">
      <c r="A362" s="346"/>
      <c r="B362" s="424"/>
      <c r="C362" s="414"/>
      <c r="D362" s="415"/>
      <c r="E362" s="418"/>
      <c r="F362" s="423"/>
      <c r="G362" s="568"/>
    </row>
    <row r="363" spans="1:7" s="351" customFormat="1" ht="13.5" customHeight="1">
      <c r="A363" s="420" t="s">
        <v>22</v>
      </c>
      <c r="B363" s="421" t="s">
        <v>385</v>
      </c>
      <c r="C363" s="414"/>
      <c r="D363" s="415"/>
      <c r="E363" s="418"/>
      <c r="F363" s="423"/>
      <c r="G363" s="568"/>
    </row>
    <row r="364" spans="1:7" s="351" customFormat="1" ht="13.5" customHeight="1">
      <c r="A364" s="420"/>
      <c r="B364" s="421" t="s">
        <v>386</v>
      </c>
      <c r="C364" s="414"/>
      <c r="D364" s="415"/>
      <c r="E364" s="418"/>
      <c r="F364" s="423"/>
      <c r="G364" s="568"/>
    </row>
    <row r="365" spans="1:7" s="427" customFormat="1" ht="13.5" customHeight="1">
      <c r="A365" s="420"/>
      <c r="B365" s="425" t="s">
        <v>387</v>
      </c>
      <c r="C365" s="414" t="s">
        <v>254</v>
      </c>
      <c r="D365" s="415">
        <v>1</v>
      </c>
      <c r="E365" s="609">
        <v>0</v>
      </c>
      <c r="F365" s="423">
        <f>(D365*E365)</f>
        <v>0</v>
      </c>
      <c r="G365" s="574"/>
    </row>
    <row r="366" spans="1:7" s="351" customFormat="1" ht="13.5" customHeight="1">
      <c r="A366" s="346"/>
      <c r="B366" s="424"/>
      <c r="C366" s="414"/>
      <c r="D366" s="415"/>
      <c r="E366" s="418"/>
      <c r="F366" s="423"/>
      <c r="G366" s="568"/>
    </row>
    <row r="367" spans="1:7" s="351" customFormat="1" ht="13.5" customHeight="1">
      <c r="A367" s="346" t="s">
        <v>45</v>
      </c>
      <c r="B367" s="424" t="s">
        <v>388</v>
      </c>
      <c r="C367" s="414" t="s">
        <v>254</v>
      </c>
      <c r="D367" s="415">
        <v>1</v>
      </c>
      <c r="E367" s="608">
        <v>0</v>
      </c>
      <c r="F367" s="423">
        <f>(D367*E367)</f>
        <v>0</v>
      </c>
      <c r="G367" s="568"/>
    </row>
    <row r="368" spans="1:7" s="351" customFormat="1" ht="13.5" customHeight="1">
      <c r="A368" s="346"/>
      <c r="B368" s="424"/>
      <c r="C368" s="414"/>
      <c r="D368" s="415"/>
      <c r="E368" s="418"/>
      <c r="F368" s="423"/>
      <c r="G368" s="568"/>
    </row>
    <row r="369" spans="1:7" s="351" customFormat="1" ht="13.5" customHeight="1">
      <c r="A369" s="346" t="s">
        <v>235</v>
      </c>
      <c r="B369" s="424" t="s">
        <v>389</v>
      </c>
      <c r="C369" s="414" t="s">
        <v>254</v>
      </c>
      <c r="D369" s="415">
        <v>1</v>
      </c>
      <c r="E369" s="608">
        <v>0</v>
      </c>
      <c r="F369" s="423">
        <f>(D369*E369)</f>
        <v>0</v>
      </c>
      <c r="G369" s="568"/>
    </row>
    <row r="370" spans="1:7" s="351" customFormat="1" ht="13.5" customHeight="1">
      <c r="A370" s="346"/>
      <c r="B370" s="424"/>
      <c r="C370" s="414"/>
      <c r="D370" s="415"/>
      <c r="E370" s="418"/>
      <c r="F370" s="423"/>
      <c r="G370" s="568"/>
    </row>
    <row r="371" spans="1:7" s="351" customFormat="1" ht="13.5" customHeight="1">
      <c r="A371" s="346" t="s">
        <v>239</v>
      </c>
      <c r="B371" s="424" t="s">
        <v>390</v>
      </c>
      <c r="C371" s="414" t="s">
        <v>254</v>
      </c>
      <c r="D371" s="415">
        <v>1</v>
      </c>
      <c r="E371" s="608">
        <v>0</v>
      </c>
      <c r="F371" s="423">
        <f>(D371*E371)</f>
        <v>0</v>
      </c>
      <c r="G371" s="568"/>
    </row>
    <row r="372" spans="1:7" s="351" customFormat="1" ht="13.5" customHeight="1">
      <c r="A372" s="346"/>
      <c r="B372" s="424"/>
      <c r="C372" s="414"/>
      <c r="D372" s="415"/>
      <c r="E372" s="418"/>
      <c r="F372" s="423"/>
      <c r="G372" s="568"/>
    </row>
    <row r="373" spans="1:254" s="432" customFormat="1" ht="13.5" customHeight="1">
      <c r="A373" s="346" t="s">
        <v>240</v>
      </c>
      <c r="B373" s="392" t="s">
        <v>391</v>
      </c>
      <c r="C373" s="346"/>
      <c r="D373" s="428"/>
      <c r="E373" s="418"/>
      <c r="F373" s="423"/>
      <c r="G373" s="575"/>
      <c r="H373" s="429"/>
      <c r="I373" s="430"/>
      <c r="J373" s="430"/>
      <c r="K373" s="431"/>
      <c r="L373" s="351"/>
      <c r="M373" s="351"/>
      <c r="N373" s="351"/>
      <c r="O373" s="351"/>
      <c r="P373" s="351"/>
      <c r="Q373" s="351"/>
      <c r="R373" s="351"/>
      <c r="S373" s="351"/>
      <c r="T373" s="351"/>
      <c r="U373" s="351"/>
      <c r="V373" s="351"/>
      <c r="W373" s="351"/>
      <c r="X373" s="351"/>
      <c r="Y373" s="351"/>
      <c r="Z373" s="351"/>
      <c r="AA373" s="351"/>
      <c r="AB373" s="351"/>
      <c r="AC373" s="351"/>
      <c r="AD373" s="351"/>
      <c r="AE373" s="351"/>
      <c r="AF373" s="351"/>
      <c r="AG373" s="351"/>
      <c r="AH373" s="351"/>
      <c r="AI373" s="351"/>
      <c r="AJ373" s="351"/>
      <c r="AK373" s="351"/>
      <c r="AL373" s="351"/>
      <c r="AM373" s="351"/>
      <c r="AN373" s="351"/>
      <c r="AO373" s="351"/>
      <c r="AP373" s="351"/>
      <c r="AQ373" s="351"/>
      <c r="AR373" s="351"/>
      <c r="AS373" s="351"/>
      <c r="AT373" s="351"/>
      <c r="AU373" s="351"/>
      <c r="AV373" s="351"/>
      <c r="AW373" s="351"/>
      <c r="AX373" s="351"/>
      <c r="AY373" s="351"/>
      <c r="AZ373" s="351"/>
      <c r="BA373" s="351"/>
      <c r="BB373" s="351"/>
      <c r="BC373" s="351"/>
      <c r="BD373" s="351"/>
      <c r="BE373" s="351"/>
      <c r="BF373" s="351"/>
      <c r="BG373" s="351"/>
      <c r="BH373" s="351"/>
      <c r="BI373" s="351"/>
      <c r="BJ373" s="351"/>
      <c r="BK373" s="351"/>
      <c r="BL373" s="351"/>
      <c r="BM373" s="351"/>
      <c r="BN373" s="351"/>
      <c r="BO373" s="351"/>
      <c r="BP373" s="351"/>
      <c r="BQ373" s="351"/>
      <c r="BR373" s="351"/>
      <c r="BS373" s="351"/>
      <c r="BT373" s="351"/>
      <c r="BU373" s="351"/>
      <c r="BV373" s="351"/>
      <c r="BW373" s="351"/>
      <c r="BX373" s="351"/>
      <c r="BY373" s="351"/>
      <c r="BZ373" s="351"/>
      <c r="CA373" s="351"/>
      <c r="CB373" s="351"/>
      <c r="CC373" s="351"/>
      <c r="CD373" s="351"/>
      <c r="CE373" s="351"/>
      <c r="CF373" s="351"/>
      <c r="CG373" s="351"/>
      <c r="CH373" s="351"/>
      <c r="CI373" s="351"/>
      <c r="CJ373" s="351"/>
      <c r="CK373" s="351"/>
      <c r="CL373" s="351"/>
      <c r="CM373" s="351"/>
      <c r="CN373" s="351"/>
      <c r="CO373" s="351"/>
      <c r="CP373" s="351"/>
      <c r="CQ373" s="351"/>
      <c r="CR373" s="351"/>
      <c r="CS373" s="351"/>
      <c r="CT373" s="351"/>
      <c r="CU373" s="351"/>
      <c r="CV373" s="351"/>
      <c r="CW373" s="351"/>
      <c r="CX373" s="351"/>
      <c r="CY373" s="351"/>
      <c r="CZ373" s="351"/>
      <c r="DA373" s="351"/>
      <c r="DB373" s="351"/>
      <c r="DC373" s="351"/>
      <c r="DD373" s="351"/>
      <c r="DE373" s="351"/>
      <c r="DF373" s="351"/>
      <c r="DG373" s="351"/>
      <c r="DH373" s="351"/>
      <c r="DI373" s="351"/>
      <c r="DJ373" s="351"/>
      <c r="DK373" s="351"/>
      <c r="DL373" s="351"/>
      <c r="DM373" s="351"/>
      <c r="DN373" s="351"/>
      <c r="DO373" s="351"/>
      <c r="DP373" s="351"/>
      <c r="DQ373" s="351"/>
      <c r="DR373" s="351"/>
      <c r="DS373" s="351"/>
      <c r="DT373" s="351"/>
      <c r="DU373" s="351"/>
      <c r="DV373" s="351"/>
      <c r="DW373" s="351"/>
      <c r="DX373" s="351"/>
      <c r="DY373" s="351"/>
      <c r="DZ373" s="351"/>
      <c r="EA373" s="351"/>
      <c r="EB373" s="351"/>
      <c r="EC373" s="351"/>
      <c r="ED373" s="351"/>
      <c r="EE373" s="351"/>
      <c r="EF373" s="351"/>
      <c r="EG373" s="351"/>
      <c r="EH373" s="351"/>
      <c r="EI373" s="351"/>
      <c r="EJ373" s="351"/>
      <c r="EK373" s="351"/>
      <c r="EL373" s="351"/>
      <c r="EM373" s="351"/>
      <c r="EN373" s="351"/>
      <c r="EO373" s="351"/>
      <c r="EP373" s="351"/>
      <c r="EQ373" s="351"/>
      <c r="ER373" s="351"/>
      <c r="ES373" s="351"/>
      <c r="ET373" s="351"/>
      <c r="EU373" s="351"/>
      <c r="EV373" s="351"/>
      <c r="EW373" s="351"/>
      <c r="EX373" s="351"/>
      <c r="EY373" s="351"/>
      <c r="EZ373" s="351"/>
      <c r="FA373" s="351"/>
      <c r="FB373" s="351"/>
      <c r="FC373" s="351"/>
      <c r="FD373" s="351"/>
      <c r="FE373" s="351"/>
      <c r="FF373" s="351"/>
      <c r="FG373" s="351"/>
      <c r="FH373" s="351"/>
      <c r="FI373" s="351"/>
      <c r="FJ373" s="351"/>
      <c r="FK373" s="351"/>
      <c r="FL373" s="351"/>
      <c r="FM373" s="351"/>
      <c r="FN373" s="351"/>
      <c r="FO373" s="351"/>
      <c r="FP373" s="351"/>
      <c r="FQ373" s="351"/>
      <c r="FR373" s="351"/>
      <c r="FS373" s="351"/>
      <c r="FT373" s="351"/>
      <c r="FU373" s="351"/>
      <c r="FV373" s="351"/>
      <c r="FW373" s="351"/>
      <c r="FX373" s="351"/>
      <c r="FY373" s="351"/>
      <c r="FZ373" s="351"/>
      <c r="GA373" s="351"/>
      <c r="GB373" s="351"/>
      <c r="GC373" s="351"/>
      <c r="GD373" s="351"/>
      <c r="GE373" s="351"/>
      <c r="GF373" s="351"/>
      <c r="GG373" s="351"/>
      <c r="GH373" s="351"/>
      <c r="GI373" s="351"/>
      <c r="GJ373" s="351"/>
      <c r="GK373" s="351"/>
      <c r="GL373" s="351"/>
      <c r="GM373" s="351"/>
      <c r="GN373" s="351"/>
      <c r="GO373" s="351"/>
      <c r="GP373" s="351"/>
      <c r="GQ373" s="351"/>
      <c r="GR373" s="351"/>
      <c r="GS373" s="351"/>
      <c r="GT373" s="351"/>
      <c r="GU373" s="351"/>
      <c r="GV373" s="351"/>
      <c r="GW373" s="351"/>
      <c r="GX373" s="351"/>
      <c r="GY373" s="351"/>
      <c r="GZ373" s="351"/>
      <c r="HA373" s="351"/>
      <c r="HB373" s="351"/>
      <c r="HC373" s="351"/>
      <c r="HD373" s="351"/>
      <c r="HE373" s="351"/>
      <c r="HF373" s="351"/>
      <c r="HG373" s="351"/>
      <c r="HH373" s="351"/>
      <c r="HI373" s="351"/>
      <c r="HJ373" s="351"/>
      <c r="HK373" s="351"/>
      <c r="HL373" s="351"/>
      <c r="HM373" s="351"/>
      <c r="HN373" s="351"/>
      <c r="HO373" s="351"/>
      <c r="HP373" s="351"/>
      <c r="HQ373" s="351"/>
      <c r="HR373" s="351"/>
      <c r="HS373" s="351"/>
      <c r="HT373" s="351"/>
      <c r="HU373" s="351"/>
      <c r="HV373" s="351"/>
      <c r="HW373" s="351"/>
      <c r="HX373" s="351"/>
      <c r="HY373" s="351"/>
      <c r="HZ373" s="351"/>
      <c r="IA373" s="351"/>
      <c r="IB373" s="351"/>
      <c r="IC373" s="351"/>
      <c r="ID373" s="351"/>
      <c r="IE373" s="351"/>
      <c r="IF373" s="351"/>
      <c r="IG373" s="351"/>
      <c r="IH373" s="351"/>
      <c r="II373" s="351"/>
      <c r="IJ373" s="351"/>
      <c r="IK373" s="351"/>
      <c r="IL373" s="351"/>
      <c r="IM373" s="351"/>
      <c r="IN373" s="351"/>
      <c r="IO373" s="351"/>
      <c r="IP373" s="351"/>
      <c r="IQ373" s="351"/>
      <c r="IR373" s="351"/>
      <c r="IS373" s="351"/>
      <c r="IT373" s="351"/>
    </row>
    <row r="374" spans="1:254" s="432" customFormat="1" ht="13.5" customHeight="1">
      <c r="A374" s="346"/>
      <c r="B374" s="392" t="s">
        <v>392</v>
      </c>
      <c r="C374" s="346" t="s">
        <v>234</v>
      </c>
      <c r="D374" s="428"/>
      <c r="E374" s="608">
        <v>0</v>
      </c>
      <c r="F374" s="423">
        <f>E374</f>
        <v>0</v>
      </c>
      <c r="G374" s="575"/>
      <c r="H374" s="429"/>
      <c r="I374" s="430"/>
      <c r="J374" s="430"/>
      <c r="K374" s="431"/>
      <c r="L374" s="351"/>
      <c r="M374" s="351"/>
      <c r="N374" s="351"/>
      <c r="O374" s="351"/>
      <c r="P374" s="351"/>
      <c r="Q374" s="351"/>
      <c r="R374" s="351"/>
      <c r="S374" s="351"/>
      <c r="T374" s="351"/>
      <c r="U374" s="351"/>
      <c r="V374" s="351"/>
      <c r="W374" s="351"/>
      <c r="X374" s="351"/>
      <c r="Y374" s="351"/>
      <c r="Z374" s="351"/>
      <c r="AA374" s="351"/>
      <c r="AB374" s="351"/>
      <c r="AC374" s="351"/>
      <c r="AD374" s="351"/>
      <c r="AE374" s="351"/>
      <c r="AF374" s="351"/>
      <c r="AG374" s="351"/>
      <c r="AH374" s="351"/>
      <c r="AI374" s="351"/>
      <c r="AJ374" s="351"/>
      <c r="AK374" s="351"/>
      <c r="AL374" s="351"/>
      <c r="AM374" s="351"/>
      <c r="AN374" s="351"/>
      <c r="AO374" s="351"/>
      <c r="AP374" s="351"/>
      <c r="AQ374" s="351"/>
      <c r="AR374" s="351"/>
      <c r="AS374" s="351"/>
      <c r="AT374" s="351"/>
      <c r="AU374" s="351"/>
      <c r="AV374" s="351"/>
      <c r="AW374" s="351"/>
      <c r="AX374" s="351"/>
      <c r="AY374" s="351"/>
      <c r="AZ374" s="351"/>
      <c r="BA374" s="351"/>
      <c r="BB374" s="351"/>
      <c r="BC374" s="351"/>
      <c r="BD374" s="351"/>
      <c r="BE374" s="351"/>
      <c r="BF374" s="351"/>
      <c r="BG374" s="351"/>
      <c r="BH374" s="351"/>
      <c r="BI374" s="351"/>
      <c r="BJ374" s="351"/>
      <c r="BK374" s="351"/>
      <c r="BL374" s="351"/>
      <c r="BM374" s="351"/>
      <c r="BN374" s="351"/>
      <c r="BO374" s="351"/>
      <c r="BP374" s="351"/>
      <c r="BQ374" s="351"/>
      <c r="BR374" s="351"/>
      <c r="BS374" s="351"/>
      <c r="BT374" s="351"/>
      <c r="BU374" s="351"/>
      <c r="BV374" s="351"/>
      <c r="BW374" s="351"/>
      <c r="BX374" s="351"/>
      <c r="BY374" s="351"/>
      <c r="BZ374" s="351"/>
      <c r="CA374" s="351"/>
      <c r="CB374" s="351"/>
      <c r="CC374" s="351"/>
      <c r="CD374" s="351"/>
      <c r="CE374" s="351"/>
      <c r="CF374" s="351"/>
      <c r="CG374" s="351"/>
      <c r="CH374" s="351"/>
      <c r="CI374" s="351"/>
      <c r="CJ374" s="351"/>
      <c r="CK374" s="351"/>
      <c r="CL374" s="351"/>
      <c r="CM374" s="351"/>
      <c r="CN374" s="351"/>
      <c r="CO374" s="351"/>
      <c r="CP374" s="351"/>
      <c r="CQ374" s="351"/>
      <c r="CR374" s="351"/>
      <c r="CS374" s="351"/>
      <c r="CT374" s="351"/>
      <c r="CU374" s="351"/>
      <c r="CV374" s="351"/>
      <c r="CW374" s="351"/>
      <c r="CX374" s="351"/>
      <c r="CY374" s="351"/>
      <c r="CZ374" s="351"/>
      <c r="DA374" s="351"/>
      <c r="DB374" s="351"/>
      <c r="DC374" s="351"/>
      <c r="DD374" s="351"/>
      <c r="DE374" s="351"/>
      <c r="DF374" s="351"/>
      <c r="DG374" s="351"/>
      <c r="DH374" s="351"/>
      <c r="DI374" s="351"/>
      <c r="DJ374" s="351"/>
      <c r="DK374" s="351"/>
      <c r="DL374" s="351"/>
      <c r="DM374" s="351"/>
      <c r="DN374" s="351"/>
      <c r="DO374" s="351"/>
      <c r="DP374" s="351"/>
      <c r="DQ374" s="351"/>
      <c r="DR374" s="351"/>
      <c r="DS374" s="351"/>
      <c r="DT374" s="351"/>
      <c r="DU374" s="351"/>
      <c r="DV374" s="351"/>
      <c r="DW374" s="351"/>
      <c r="DX374" s="351"/>
      <c r="DY374" s="351"/>
      <c r="DZ374" s="351"/>
      <c r="EA374" s="351"/>
      <c r="EB374" s="351"/>
      <c r="EC374" s="351"/>
      <c r="ED374" s="351"/>
      <c r="EE374" s="351"/>
      <c r="EF374" s="351"/>
      <c r="EG374" s="351"/>
      <c r="EH374" s="351"/>
      <c r="EI374" s="351"/>
      <c r="EJ374" s="351"/>
      <c r="EK374" s="351"/>
      <c r="EL374" s="351"/>
      <c r="EM374" s="351"/>
      <c r="EN374" s="351"/>
      <c r="EO374" s="351"/>
      <c r="EP374" s="351"/>
      <c r="EQ374" s="351"/>
      <c r="ER374" s="351"/>
      <c r="ES374" s="351"/>
      <c r="ET374" s="351"/>
      <c r="EU374" s="351"/>
      <c r="EV374" s="351"/>
      <c r="EW374" s="351"/>
      <c r="EX374" s="351"/>
      <c r="EY374" s="351"/>
      <c r="EZ374" s="351"/>
      <c r="FA374" s="351"/>
      <c r="FB374" s="351"/>
      <c r="FC374" s="351"/>
      <c r="FD374" s="351"/>
      <c r="FE374" s="351"/>
      <c r="FF374" s="351"/>
      <c r="FG374" s="351"/>
      <c r="FH374" s="351"/>
      <c r="FI374" s="351"/>
      <c r="FJ374" s="351"/>
      <c r="FK374" s="351"/>
      <c r="FL374" s="351"/>
      <c r="FM374" s="351"/>
      <c r="FN374" s="351"/>
      <c r="FO374" s="351"/>
      <c r="FP374" s="351"/>
      <c r="FQ374" s="351"/>
      <c r="FR374" s="351"/>
      <c r="FS374" s="351"/>
      <c r="FT374" s="351"/>
      <c r="FU374" s="351"/>
      <c r="FV374" s="351"/>
      <c r="FW374" s="351"/>
      <c r="FX374" s="351"/>
      <c r="FY374" s="351"/>
      <c r="FZ374" s="351"/>
      <c r="GA374" s="351"/>
      <c r="GB374" s="351"/>
      <c r="GC374" s="351"/>
      <c r="GD374" s="351"/>
      <c r="GE374" s="351"/>
      <c r="GF374" s="351"/>
      <c r="GG374" s="351"/>
      <c r="GH374" s="351"/>
      <c r="GI374" s="351"/>
      <c r="GJ374" s="351"/>
      <c r="GK374" s="351"/>
      <c r="GL374" s="351"/>
      <c r="GM374" s="351"/>
      <c r="GN374" s="351"/>
      <c r="GO374" s="351"/>
      <c r="GP374" s="351"/>
      <c r="GQ374" s="351"/>
      <c r="GR374" s="351"/>
      <c r="GS374" s="351"/>
      <c r="GT374" s="351"/>
      <c r="GU374" s="351"/>
      <c r="GV374" s="351"/>
      <c r="GW374" s="351"/>
      <c r="GX374" s="351"/>
      <c r="GY374" s="351"/>
      <c r="GZ374" s="351"/>
      <c r="HA374" s="351"/>
      <c r="HB374" s="351"/>
      <c r="HC374" s="351"/>
      <c r="HD374" s="351"/>
      <c r="HE374" s="351"/>
      <c r="HF374" s="351"/>
      <c r="HG374" s="351"/>
      <c r="HH374" s="351"/>
      <c r="HI374" s="351"/>
      <c r="HJ374" s="351"/>
      <c r="HK374" s="351"/>
      <c r="HL374" s="351"/>
      <c r="HM374" s="351"/>
      <c r="HN374" s="351"/>
      <c r="HO374" s="351"/>
      <c r="HP374" s="351"/>
      <c r="HQ374" s="351"/>
      <c r="HR374" s="351"/>
      <c r="HS374" s="351"/>
      <c r="HT374" s="351"/>
      <c r="HU374" s="351"/>
      <c r="HV374" s="351"/>
      <c r="HW374" s="351"/>
      <c r="HX374" s="351"/>
      <c r="HY374" s="351"/>
      <c r="HZ374" s="351"/>
      <c r="IA374" s="351"/>
      <c r="IB374" s="351"/>
      <c r="IC374" s="351"/>
      <c r="ID374" s="351"/>
      <c r="IE374" s="351"/>
      <c r="IF374" s="351"/>
      <c r="IG374" s="351"/>
      <c r="IH374" s="351"/>
      <c r="II374" s="351"/>
      <c r="IJ374" s="351"/>
      <c r="IK374" s="351"/>
      <c r="IL374" s="351"/>
      <c r="IM374" s="351"/>
      <c r="IN374" s="351"/>
      <c r="IO374" s="351"/>
      <c r="IP374" s="351"/>
      <c r="IQ374" s="351"/>
      <c r="IR374" s="351"/>
      <c r="IS374" s="351"/>
      <c r="IT374" s="351"/>
    </row>
    <row r="375" spans="1:7" s="351" customFormat="1" ht="13.5" customHeight="1">
      <c r="A375" s="346"/>
      <c r="B375" s="413"/>
      <c r="C375" s="414"/>
      <c r="D375" s="433"/>
      <c r="E375" s="418"/>
      <c r="F375" s="419"/>
      <c r="G375" s="568"/>
    </row>
    <row r="376" spans="1:7" s="351" customFormat="1" ht="13.5" customHeight="1">
      <c r="A376" s="346" t="s">
        <v>365</v>
      </c>
      <c r="B376" s="413" t="s">
        <v>393</v>
      </c>
      <c r="C376" s="414" t="s">
        <v>254</v>
      </c>
      <c r="D376" s="433">
        <v>6</v>
      </c>
      <c r="E376" s="608">
        <v>0</v>
      </c>
      <c r="F376" s="419">
        <f>E376*D376</f>
        <v>0</v>
      </c>
      <c r="G376" s="568"/>
    </row>
    <row r="377" spans="1:7" s="351" customFormat="1" ht="13.5" customHeight="1">
      <c r="A377" s="346"/>
      <c r="B377" s="413"/>
      <c r="C377" s="414"/>
      <c r="D377" s="433"/>
      <c r="E377" s="418"/>
      <c r="F377" s="419"/>
      <c r="G377" s="568"/>
    </row>
    <row r="378" spans="1:7" s="351" customFormat="1" ht="13.5" customHeight="1">
      <c r="A378" s="346" t="s">
        <v>366</v>
      </c>
      <c r="B378" s="413" t="s">
        <v>394</v>
      </c>
      <c r="C378" s="414" t="s">
        <v>278</v>
      </c>
      <c r="D378" s="433">
        <v>4</v>
      </c>
      <c r="E378" s="608">
        <v>0</v>
      </c>
      <c r="F378" s="419">
        <f>E378*D378</f>
        <v>0</v>
      </c>
      <c r="G378" s="568"/>
    </row>
    <row r="379" spans="1:7" s="351" customFormat="1" ht="13.5" customHeight="1">
      <c r="A379" s="346"/>
      <c r="B379" s="413"/>
      <c r="C379" s="414"/>
      <c r="D379" s="433"/>
      <c r="E379" s="418"/>
      <c r="F379" s="419"/>
      <c r="G379" s="568"/>
    </row>
    <row r="380" spans="1:7" s="351" customFormat="1" ht="13.5" customHeight="1">
      <c r="A380" s="346"/>
      <c r="B380" s="413"/>
      <c r="C380" s="414"/>
      <c r="D380" s="433"/>
      <c r="E380" s="418"/>
      <c r="F380" s="419"/>
      <c r="G380" s="568"/>
    </row>
    <row r="381" spans="1:7" s="351" customFormat="1" ht="13.5" customHeight="1">
      <c r="A381" s="396"/>
      <c r="B381" s="434"/>
      <c r="C381" s="384"/>
      <c r="D381" s="407"/>
      <c r="E381" s="435"/>
      <c r="F381" s="436"/>
      <c r="G381" s="568"/>
    </row>
    <row r="382" spans="1:7" s="351" customFormat="1" ht="13.5" customHeight="1">
      <c r="A382" s="401"/>
      <c r="B382" s="437" t="s">
        <v>395</v>
      </c>
      <c r="C382" s="387"/>
      <c r="D382" s="410"/>
      <c r="E382" s="438"/>
      <c r="F382" s="377">
        <f>SUM(F341:F380)</f>
        <v>0</v>
      </c>
      <c r="G382" s="568"/>
    </row>
    <row r="383" spans="1:7" s="351" customFormat="1" ht="13.5" customHeight="1">
      <c r="A383" s="367"/>
      <c r="B383" s="392"/>
      <c r="C383" s="367"/>
      <c r="D383" s="428"/>
      <c r="E383" s="439"/>
      <c r="F383" s="440"/>
      <c r="G383" s="568"/>
    </row>
    <row r="384" spans="1:7" s="166" customFormat="1" ht="13.5" customHeight="1">
      <c r="A384" s="153"/>
      <c r="B384" s="169"/>
      <c r="C384" s="162"/>
      <c r="D384" s="441"/>
      <c r="E384" s="442"/>
      <c r="F384" s="443"/>
      <c r="G384" s="576"/>
    </row>
    <row r="385" spans="1:7" s="166" customFormat="1" ht="13.5" customHeight="1">
      <c r="A385" s="195"/>
      <c r="B385" s="444" t="s">
        <v>396</v>
      </c>
      <c r="C385" s="195"/>
      <c r="D385" s="341"/>
      <c r="E385" s="376"/>
      <c r="F385" s="376"/>
      <c r="G385" s="570"/>
    </row>
    <row r="386" spans="1:7" s="166" customFormat="1" ht="13.5" customHeight="1">
      <c r="A386" s="183" t="s">
        <v>195</v>
      </c>
      <c r="B386" s="198" t="s">
        <v>1</v>
      </c>
      <c r="C386" s="183" t="s">
        <v>196</v>
      </c>
      <c r="D386" s="338" t="s">
        <v>197</v>
      </c>
      <c r="E386" s="445" t="s">
        <v>198</v>
      </c>
      <c r="F386" s="446" t="s">
        <v>199</v>
      </c>
      <c r="G386" s="570"/>
    </row>
    <row r="387" spans="1:7" s="166" customFormat="1" ht="13.5" customHeight="1">
      <c r="A387" s="178" t="s">
        <v>200</v>
      </c>
      <c r="B387" s="447"/>
      <c r="C387" s="178"/>
      <c r="D387" s="341"/>
      <c r="E387" s="448" t="s">
        <v>201</v>
      </c>
      <c r="F387" s="448" t="s">
        <v>201</v>
      </c>
      <c r="G387" s="570"/>
    </row>
    <row r="388" spans="1:7" s="166" customFormat="1" ht="13.5" customHeight="1">
      <c r="A388" s="173"/>
      <c r="B388" s="336"/>
      <c r="C388" s="173"/>
      <c r="D388" s="370"/>
      <c r="E388" s="375"/>
      <c r="F388" s="344"/>
      <c r="G388" s="570"/>
    </row>
    <row r="389" spans="1:7" s="166" customFormat="1" ht="13.5" customHeight="1">
      <c r="A389" s="449"/>
      <c r="B389" s="161" t="s">
        <v>397</v>
      </c>
      <c r="C389" s="183"/>
      <c r="D389" s="371"/>
      <c r="E389" s="339"/>
      <c r="F389" s="349"/>
      <c r="G389" s="570"/>
    </row>
    <row r="390" spans="1:7" s="166" customFormat="1" ht="13.5" customHeight="1">
      <c r="A390" s="183"/>
      <c r="B390" s="199" t="s">
        <v>398</v>
      </c>
      <c r="C390" s="183"/>
      <c r="D390" s="371"/>
      <c r="E390" s="339"/>
      <c r="F390" s="349"/>
      <c r="G390" s="570"/>
    </row>
    <row r="391" spans="1:7" s="166" customFormat="1" ht="13.5" customHeight="1">
      <c r="A391" s="183"/>
      <c r="B391" s="199" t="s">
        <v>537</v>
      </c>
      <c r="C391" s="183"/>
      <c r="D391" s="371"/>
      <c r="E391" s="339"/>
      <c r="F391" s="349"/>
      <c r="G391" s="570"/>
    </row>
    <row r="392" spans="1:7" s="166" customFormat="1" ht="13.5" customHeight="1">
      <c r="A392" s="183"/>
      <c r="B392" s="199" t="s">
        <v>538</v>
      </c>
      <c r="C392" s="183"/>
      <c r="D392" s="371"/>
      <c r="E392" s="339"/>
      <c r="F392" s="349"/>
      <c r="G392" s="570"/>
    </row>
    <row r="393" spans="1:7" s="166" customFormat="1" ht="13.5" customHeight="1">
      <c r="A393" s="183"/>
      <c r="B393" s="199"/>
      <c r="C393" s="183"/>
      <c r="D393" s="371"/>
      <c r="E393" s="339"/>
      <c r="F393" s="349"/>
      <c r="G393" s="570"/>
    </row>
    <row r="394" spans="1:7" s="166" customFormat="1" ht="13.5" customHeight="1">
      <c r="A394" s="183" t="s">
        <v>4</v>
      </c>
      <c r="B394" s="308" t="s">
        <v>599</v>
      </c>
      <c r="C394" s="183"/>
      <c r="D394" s="371"/>
      <c r="E394" s="339"/>
      <c r="F394" s="349"/>
      <c r="G394" s="570"/>
    </row>
    <row r="395" spans="1:7" s="166" customFormat="1" ht="13.5" customHeight="1">
      <c r="A395" s="183"/>
      <c r="B395" s="308" t="s">
        <v>600</v>
      </c>
      <c r="C395" s="183" t="s">
        <v>200</v>
      </c>
      <c r="D395" s="371">
        <v>60</v>
      </c>
      <c r="E395" s="610">
        <v>0</v>
      </c>
      <c r="F395" s="349">
        <f>D395*E395</f>
        <v>0</v>
      </c>
      <c r="G395" s="570"/>
    </row>
    <row r="396" spans="1:7" s="166" customFormat="1" ht="13.5" customHeight="1">
      <c r="A396" s="183"/>
      <c r="B396" s="308" t="s">
        <v>601</v>
      </c>
      <c r="C396" s="183"/>
      <c r="D396" s="371"/>
      <c r="E396" s="339"/>
      <c r="F396" s="349"/>
      <c r="G396" s="570"/>
    </row>
    <row r="397" spans="1:7" s="166" customFormat="1" ht="13.5" customHeight="1">
      <c r="A397" s="183"/>
      <c r="B397" s="308" t="s">
        <v>602</v>
      </c>
      <c r="C397" s="183"/>
      <c r="D397" s="371"/>
      <c r="E397" s="339"/>
      <c r="F397" s="349"/>
      <c r="G397" s="570"/>
    </row>
    <row r="398" spans="1:7" s="166" customFormat="1" ht="13.5" customHeight="1">
      <c r="A398" s="183"/>
      <c r="B398" s="308"/>
      <c r="C398" s="183"/>
      <c r="D398" s="371"/>
      <c r="E398" s="339"/>
      <c r="F398" s="349"/>
      <c r="G398" s="570"/>
    </row>
    <row r="399" spans="1:7" s="166" customFormat="1" ht="13.5" customHeight="1">
      <c r="A399" s="183" t="s">
        <v>9</v>
      </c>
      <c r="B399" s="199" t="s">
        <v>399</v>
      </c>
      <c r="C399" s="183" t="s">
        <v>200</v>
      </c>
      <c r="D399" s="371">
        <v>10</v>
      </c>
      <c r="E399" s="610">
        <v>0</v>
      </c>
      <c r="F399" s="349">
        <f>PRODUCT(D399,E399)</f>
        <v>0</v>
      </c>
      <c r="G399" s="570"/>
    </row>
    <row r="400" spans="1:7" s="166" customFormat="1" ht="13.5" customHeight="1">
      <c r="A400" s="183"/>
      <c r="B400" s="199" t="s">
        <v>400</v>
      </c>
      <c r="C400" s="183"/>
      <c r="D400" s="371"/>
      <c r="E400" s="339"/>
      <c r="F400" s="349"/>
      <c r="G400" s="570"/>
    </row>
    <row r="401" spans="1:7" s="166" customFormat="1" ht="13.5" customHeight="1">
      <c r="A401" s="183"/>
      <c r="B401" s="199"/>
      <c r="C401" s="183"/>
      <c r="D401" s="371"/>
      <c r="E401" s="339"/>
      <c r="F401" s="349"/>
      <c r="G401" s="570"/>
    </row>
    <row r="402" spans="1:8" s="166" customFormat="1" ht="13.5" customHeight="1">
      <c r="A402" s="183" t="s">
        <v>12</v>
      </c>
      <c r="B402" s="155" t="s">
        <v>401</v>
      </c>
      <c r="C402" s="183"/>
      <c r="D402" s="371"/>
      <c r="E402" s="439"/>
      <c r="F402" s="418"/>
      <c r="G402" s="577"/>
      <c r="H402" s="450"/>
    </row>
    <row r="403" spans="1:8" s="166" customFormat="1" ht="13.5" customHeight="1">
      <c r="A403" s="183"/>
      <c r="B403" s="155" t="s">
        <v>402</v>
      </c>
      <c r="C403" s="183"/>
      <c r="D403" s="371"/>
      <c r="E403" s="439"/>
      <c r="F403" s="418"/>
      <c r="G403" s="577"/>
      <c r="H403" s="450"/>
    </row>
    <row r="404" spans="1:10" s="166" customFormat="1" ht="13.5" customHeight="1">
      <c r="A404" s="183"/>
      <c r="B404" s="155" t="s">
        <v>403</v>
      </c>
      <c r="C404" s="183" t="s">
        <v>200</v>
      </c>
      <c r="D404" s="371">
        <v>10</v>
      </c>
      <c r="E404" s="611">
        <v>0</v>
      </c>
      <c r="F404" s="426">
        <f>(D404*E404)</f>
        <v>0</v>
      </c>
      <c r="G404" s="577"/>
      <c r="H404" s="450"/>
      <c r="J404" s="451"/>
    </row>
    <row r="405" spans="1:8" s="166" customFormat="1" ht="13.5" customHeight="1">
      <c r="A405" s="183"/>
      <c r="B405" s="155"/>
      <c r="C405" s="183"/>
      <c r="D405" s="371"/>
      <c r="E405" s="439"/>
      <c r="F405" s="418"/>
      <c r="G405" s="577"/>
      <c r="H405" s="450"/>
    </row>
    <row r="406" spans="1:7" s="351" customFormat="1" ht="13.5" customHeight="1">
      <c r="A406" s="346" t="s">
        <v>16</v>
      </c>
      <c r="B406" s="378" t="s">
        <v>567</v>
      </c>
      <c r="C406" s="346" t="s">
        <v>225</v>
      </c>
      <c r="D406" s="372">
        <v>80</v>
      </c>
      <c r="E406" s="611">
        <v>0</v>
      </c>
      <c r="F406" s="418">
        <f>PRODUCT(D406,E406)</f>
        <v>0</v>
      </c>
      <c r="G406" s="568"/>
    </row>
    <row r="407" spans="1:7" s="166" customFormat="1" ht="13.5" customHeight="1">
      <c r="A407" s="183"/>
      <c r="B407" s="199"/>
      <c r="C407" s="183"/>
      <c r="D407" s="371"/>
      <c r="E407" s="452"/>
      <c r="F407" s="453"/>
      <c r="G407" s="570"/>
    </row>
    <row r="408" spans="1:7" s="166" customFormat="1" ht="13.5" customHeight="1">
      <c r="A408" s="183"/>
      <c r="B408" s="454" t="s">
        <v>404</v>
      </c>
      <c r="C408" s="183"/>
      <c r="D408" s="371"/>
      <c r="E408" s="350"/>
      <c r="F408" s="349"/>
      <c r="G408" s="570"/>
    </row>
    <row r="409" spans="1:7" s="166" customFormat="1" ht="13.5" customHeight="1">
      <c r="A409" s="183"/>
      <c r="B409" s="359" t="s">
        <v>405</v>
      </c>
      <c r="C409" s="183"/>
      <c r="D409" s="371"/>
      <c r="E409" s="350"/>
      <c r="F409" s="349"/>
      <c r="G409" s="570"/>
    </row>
    <row r="410" spans="1:7" s="166" customFormat="1" ht="13.5" customHeight="1">
      <c r="A410" s="183"/>
      <c r="B410" s="359" t="s">
        <v>406</v>
      </c>
      <c r="C410" s="183"/>
      <c r="D410" s="371"/>
      <c r="E410" s="350"/>
      <c r="F410" s="349"/>
      <c r="G410" s="570"/>
    </row>
    <row r="411" spans="1:7" s="166" customFormat="1" ht="13.5" customHeight="1">
      <c r="A411" s="183"/>
      <c r="B411" s="359"/>
      <c r="C411" s="183"/>
      <c r="D411" s="371"/>
      <c r="E411" s="350"/>
      <c r="F411" s="349"/>
      <c r="G411" s="570"/>
    </row>
    <row r="412" spans="1:7" s="166" customFormat="1" ht="13.5" customHeight="1">
      <c r="A412" s="183" t="s">
        <v>19</v>
      </c>
      <c r="B412" s="359" t="s">
        <v>407</v>
      </c>
      <c r="C412" s="183" t="s">
        <v>200</v>
      </c>
      <c r="D412" s="371">
        <v>4</v>
      </c>
      <c r="E412" s="606">
        <v>0</v>
      </c>
      <c r="F412" s="349">
        <f>PRODUCT(D412,E412)</f>
        <v>0</v>
      </c>
      <c r="G412" s="570"/>
    </row>
    <row r="413" spans="1:7" s="166" customFormat="1" ht="13.5" customHeight="1">
      <c r="A413" s="183"/>
      <c r="B413" s="359"/>
      <c r="C413" s="183"/>
      <c r="D413" s="371"/>
      <c r="E413" s="350"/>
      <c r="F413" s="349"/>
      <c r="G413" s="570"/>
    </row>
    <row r="414" spans="1:7" s="166" customFormat="1" ht="13.5" customHeight="1">
      <c r="A414" s="183" t="s">
        <v>22</v>
      </c>
      <c r="B414" s="359" t="s">
        <v>408</v>
      </c>
      <c r="C414" s="183" t="s">
        <v>200</v>
      </c>
      <c r="D414" s="371">
        <v>4</v>
      </c>
      <c r="E414" s="606">
        <v>0</v>
      </c>
      <c r="F414" s="349">
        <f>PRODUCT(D414,E414)</f>
        <v>0</v>
      </c>
      <c r="G414" s="570"/>
    </row>
    <row r="415" spans="1:7" s="166" customFormat="1" ht="13.5" customHeight="1">
      <c r="A415" s="183"/>
      <c r="B415" s="359"/>
      <c r="C415" s="183"/>
      <c r="D415" s="371"/>
      <c r="E415" s="350"/>
      <c r="F415" s="349"/>
      <c r="G415" s="570"/>
    </row>
    <row r="416" spans="1:8" s="460" customFormat="1" ht="13.5" customHeight="1">
      <c r="A416" s="455"/>
      <c r="B416" s="582" t="s">
        <v>409</v>
      </c>
      <c r="C416" s="455"/>
      <c r="D416" s="456"/>
      <c r="E416" s="457"/>
      <c r="F416" s="458"/>
      <c r="G416" s="578"/>
      <c r="H416" s="459"/>
    </row>
    <row r="417" spans="1:8" s="460" customFormat="1" ht="13.5" customHeight="1">
      <c r="A417" s="455"/>
      <c r="B417" s="582" t="s">
        <v>410</v>
      </c>
      <c r="C417" s="455"/>
      <c r="D417" s="456"/>
      <c r="E417" s="457"/>
      <c r="F417" s="458"/>
      <c r="G417" s="578"/>
      <c r="H417" s="459"/>
    </row>
    <row r="418" spans="1:8" s="166" customFormat="1" ht="13.5" customHeight="1">
      <c r="A418" s="183"/>
      <c r="B418" s="308"/>
      <c r="C418" s="183"/>
      <c r="D418" s="371"/>
      <c r="E418" s="350"/>
      <c r="F418" s="349"/>
      <c r="G418" s="576"/>
      <c r="H418" s="202"/>
    </row>
    <row r="419" spans="1:7" s="461" customFormat="1" ht="13.5" customHeight="1">
      <c r="A419" s="183" t="s">
        <v>45</v>
      </c>
      <c r="B419" s="393" t="s">
        <v>568</v>
      </c>
      <c r="C419" s="183" t="s">
        <v>200</v>
      </c>
      <c r="D419" s="371">
        <v>60</v>
      </c>
      <c r="E419" s="612">
        <v>0</v>
      </c>
      <c r="F419" s="426">
        <f>PRODUCT(D419,E419)</f>
        <v>0</v>
      </c>
      <c r="G419" s="579"/>
    </row>
    <row r="420" spans="1:7" s="461" customFormat="1" ht="13.5" customHeight="1">
      <c r="A420" s="183"/>
      <c r="B420" s="393"/>
      <c r="C420" s="183"/>
      <c r="D420" s="371"/>
      <c r="E420" s="440"/>
      <c r="F420" s="426"/>
      <c r="G420" s="579"/>
    </row>
    <row r="421" spans="1:7" s="461" customFormat="1" ht="13.5" customHeight="1">
      <c r="A421" s="183" t="s">
        <v>235</v>
      </c>
      <c r="B421" s="393" t="s">
        <v>411</v>
      </c>
      <c r="C421" s="183" t="s">
        <v>200</v>
      </c>
      <c r="D421" s="371">
        <v>4</v>
      </c>
      <c r="E421" s="612">
        <v>0</v>
      </c>
      <c r="F421" s="426">
        <f>PRODUCT(D421,E421)</f>
        <v>0</v>
      </c>
      <c r="G421" s="579"/>
    </row>
    <row r="422" spans="1:7" s="461" customFormat="1" ht="13.5" customHeight="1">
      <c r="A422" s="183"/>
      <c r="B422" s="393" t="s">
        <v>412</v>
      </c>
      <c r="C422" s="183"/>
      <c r="D422" s="371"/>
      <c r="E422" s="440"/>
      <c r="F422" s="426"/>
      <c r="G422" s="579"/>
    </row>
    <row r="423" spans="1:7" s="461" customFormat="1" ht="13.5" customHeight="1">
      <c r="A423" s="183"/>
      <c r="B423" s="393"/>
      <c r="C423" s="183"/>
      <c r="D423" s="371"/>
      <c r="E423" s="440"/>
      <c r="F423" s="426"/>
      <c r="G423" s="579"/>
    </row>
    <row r="424" spans="1:7" s="166" customFormat="1" ht="13.5" customHeight="1">
      <c r="A424" s="183" t="s">
        <v>239</v>
      </c>
      <c r="B424" s="199" t="s">
        <v>413</v>
      </c>
      <c r="C424" s="183"/>
      <c r="D424" s="371"/>
      <c r="E424" s="452"/>
      <c r="F424" s="453"/>
      <c r="G424" s="570"/>
    </row>
    <row r="425" spans="1:7" s="166" customFormat="1" ht="13.5" customHeight="1">
      <c r="A425" s="183"/>
      <c r="B425" s="199" t="s">
        <v>414</v>
      </c>
      <c r="C425" s="183" t="s">
        <v>278</v>
      </c>
      <c r="D425" s="371">
        <v>2</v>
      </c>
      <c r="E425" s="613">
        <v>0</v>
      </c>
      <c r="F425" s="453">
        <f>PRODUCT(D425,E425)</f>
        <v>0</v>
      </c>
      <c r="G425" s="570"/>
    </row>
    <row r="426" spans="1:7" s="166" customFormat="1" ht="13.5" customHeight="1">
      <c r="A426" s="183"/>
      <c r="B426" s="199"/>
      <c r="C426" s="183"/>
      <c r="D426" s="371"/>
      <c r="E426" s="452"/>
      <c r="F426" s="453"/>
      <c r="G426" s="570"/>
    </row>
    <row r="427" spans="1:7" s="166" customFormat="1" ht="13.5" customHeight="1">
      <c r="A427" s="183" t="s">
        <v>240</v>
      </c>
      <c r="B427" s="199" t="s">
        <v>415</v>
      </c>
      <c r="C427" s="183" t="s">
        <v>278</v>
      </c>
      <c r="D427" s="371">
        <v>2</v>
      </c>
      <c r="E427" s="613">
        <v>0</v>
      </c>
      <c r="F427" s="453">
        <f>PRODUCT(D427,E427)</f>
        <v>0</v>
      </c>
      <c r="G427" s="570"/>
    </row>
    <row r="428" spans="1:7" s="166" customFormat="1" ht="13.5" customHeight="1">
      <c r="A428" s="183"/>
      <c r="B428" s="199"/>
      <c r="C428" s="183"/>
      <c r="D428" s="371"/>
      <c r="E428" s="452"/>
      <c r="F428" s="453"/>
      <c r="G428" s="570"/>
    </row>
    <row r="429" spans="1:7" s="166" customFormat="1" ht="13.5" customHeight="1">
      <c r="A429" s="178"/>
      <c r="B429" s="447"/>
      <c r="C429" s="178"/>
      <c r="D429" s="462"/>
      <c r="E429" s="463"/>
      <c r="F429" s="464"/>
      <c r="G429" s="570"/>
    </row>
    <row r="430" spans="1:7" s="166" customFormat="1" ht="13.5" customHeight="1">
      <c r="A430" s="174"/>
      <c r="B430" s="336"/>
      <c r="C430" s="192"/>
      <c r="D430" s="340"/>
      <c r="E430" s="375"/>
      <c r="F430" s="345"/>
      <c r="G430" s="570"/>
    </row>
    <row r="431" spans="1:7" s="470" customFormat="1" ht="13.5" customHeight="1">
      <c r="A431" s="465"/>
      <c r="B431" s="179" t="s">
        <v>213</v>
      </c>
      <c r="C431" s="466"/>
      <c r="D431" s="467"/>
      <c r="E431" s="468"/>
      <c r="F431" s="469">
        <f>SUM(F388:F429)</f>
        <v>0</v>
      </c>
      <c r="G431" s="580"/>
    </row>
    <row r="432" spans="1:7" s="166" customFormat="1" ht="13.5" customHeight="1">
      <c r="A432" s="198"/>
      <c r="B432" s="199"/>
      <c r="C432" s="198"/>
      <c r="D432" s="338"/>
      <c r="E432" s="339"/>
      <c r="F432" s="339"/>
      <c r="G432" s="570"/>
    </row>
    <row r="433" spans="1:7" s="166" customFormat="1" ht="13.5" customHeight="1">
      <c r="A433" s="195"/>
      <c r="B433" s="444" t="s">
        <v>416</v>
      </c>
      <c r="C433" s="195"/>
      <c r="D433" s="341"/>
      <c r="E433" s="376"/>
      <c r="F433" s="376"/>
      <c r="G433" s="570"/>
    </row>
    <row r="434" spans="1:7" s="166" customFormat="1" ht="13.5" customHeight="1">
      <c r="A434" s="173" t="s">
        <v>195</v>
      </c>
      <c r="B434" s="198" t="s">
        <v>1</v>
      </c>
      <c r="C434" s="183" t="s">
        <v>196</v>
      </c>
      <c r="D434" s="338" t="s">
        <v>197</v>
      </c>
      <c r="E434" s="445" t="s">
        <v>198</v>
      </c>
      <c r="F434" s="446" t="s">
        <v>199</v>
      </c>
      <c r="G434" s="570"/>
    </row>
    <row r="435" spans="1:7" s="166" customFormat="1" ht="13.5" customHeight="1">
      <c r="A435" s="178" t="s">
        <v>200</v>
      </c>
      <c r="B435" s="447"/>
      <c r="C435" s="178"/>
      <c r="D435" s="341"/>
      <c r="E435" s="448" t="s">
        <v>201</v>
      </c>
      <c r="F435" s="448" t="s">
        <v>201</v>
      </c>
      <c r="G435" s="570"/>
    </row>
    <row r="436" spans="1:7" s="166" customFormat="1" ht="13.5" customHeight="1">
      <c r="A436" s="173"/>
      <c r="B436" s="471" t="s">
        <v>417</v>
      </c>
      <c r="C436" s="173"/>
      <c r="D436" s="340"/>
      <c r="E436" s="472"/>
      <c r="F436" s="344"/>
      <c r="G436" s="570"/>
    </row>
    <row r="437" spans="1:7" s="476" customFormat="1" ht="13.5" customHeight="1">
      <c r="A437" s="243"/>
      <c r="B437" s="473" t="s">
        <v>418</v>
      </c>
      <c r="C437" s="474"/>
      <c r="D437" s="245"/>
      <c r="E437" s="475"/>
      <c r="F437" s="475"/>
      <c r="G437" s="581"/>
    </row>
    <row r="438" spans="1:7" s="476" customFormat="1" ht="13.5" customHeight="1">
      <c r="A438" s="243"/>
      <c r="B438" s="473"/>
      <c r="C438" s="474"/>
      <c r="D438" s="245"/>
      <c r="E438" s="477"/>
      <c r="F438" s="477"/>
      <c r="G438" s="581"/>
    </row>
    <row r="439" spans="1:7" s="166" customFormat="1" ht="13.5" customHeight="1">
      <c r="A439" s="183" t="s">
        <v>4</v>
      </c>
      <c r="B439" s="359" t="s">
        <v>419</v>
      </c>
      <c r="C439" s="183"/>
      <c r="D439" s="371"/>
      <c r="E439" s="350"/>
      <c r="F439" s="350"/>
      <c r="G439" s="570"/>
    </row>
    <row r="440" spans="1:7" s="166" customFormat="1" ht="13.5" customHeight="1">
      <c r="A440" s="183"/>
      <c r="B440" s="359" t="s">
        <v>420</v>
      </c>
      <c r="C440" s="183" t="s">
        <v>225</v>
      </c>
      <c r="D440" s="371">
        <v>40</v>
      </c>
      <c r="E440" s="606">
        <v>0</v>
      </c>
      <c r="F440" s="350">
        <f>PRODUCT(D440,E440)</f>
        <v>0</v>
      </c>
      <c r="G440" s="570"/>
    </row>
    <row r="441" spans="1:7" s="166" customFormat="1" ht="13.5" customHeight="1">
      <c r="A441" s="183"/>
      <c r="B441" s="359"/>
      <c r="C441" s="183"/>
      <c r="D441" s="371"/>
      <c r="E441" s="350"/>
      <c r="F441" s="350"/>
      <c r="G441" s="570"/>
    </row>
    <row r="442" spans="1:7" s="166" customFormat="1" ht="13.5" customHeight="1">
      <c r="A442" s="183" t="s">
        <v>9</v>
      </c>
      <c r="B442" s="359" t="s">
        <v>421</v>
      </c>
      <c r="C442" s="183"/>
      <c r="D442" s="371"/>
      <c r="E442" s="350"/>
      <c r="F442" s="350"/>
      <c r="G442" s="570"/>
    </row>
    <row r="443" spans="1:7" s="166" customFormat="1" ht="13.5" customHeight="1">
      <c r="A443" s="183"/>
      <c r="B443" s="359" t="s">
        <v>420</v>
      </c>
      <c r="C443" s="183" t="s">
        <v>225</v>
      </c>
      <c r="D443" s="371">
        <v>40</v>
      </c>
      <c r="E443" s="606">
        <v>0</v>
      </c>
      <c r="F443" s="350">
        <f>PRODUCT(D443,E443)</f>
        <v>0</v>
      </c>
      <c r="G443" s="570"/>
    </row>
    <row r="444" spans="1:7" s="166" customFormat="1" ht="13.5" customHeight="1">
      <c r="A444" s="183"/>
      <c r="B444" s="359"/>
      <c r="C444" s="183"/>
      <c r="D444" s="371"/>
      <c r="E444" s="350"/>
      <c r="F444" s="350"/>
      <c r="G444" s="570"/>
    </row>
    <row r="445" spans="1:7" s="166" customFormat="1" ht="13.5" customHeight="1">
      <c r="A445" s="183" t="s">
        <v>12</v>
      </c>
      <c r="B445" s="359" t="s">
        <v>422</v>
      </c>
      <c r="C445" s="183"/>
      <c r="D445" s="371"/>
      <c r="E445" s="350"/>
      <c r="F445" s="350"/>
      <c r="G445" s="570"/>
    </row>
    <row r="446" spans="1:7" s="166" customFormat="1" ht="13.5" customHeight="1">
      <c r="A446" s="183"/>
      <c r="B446" s="359" t="s">
        <v>420</v>
      </c>
      <c r="C446" s="183" t="s">
        <v>225</v>
      </c>
      <c r="D446" s="371">
        <v>60</v>
      </c>
      <c r="E446" s="606">
        <v>0</v>
      </c>
      <c r="F446" s="350">
        <f>PRODUCT(D446,E446)</f>
        <v>0</v>
      </c>
      <c r="G446" s="570"/>
    </row>
    <row r="447" spans="1:7" s="166" customFormat="1" ht="13.5" customHeight="1">
      <c r="A447" s="183"/>
      <c r="B447" s="359"/>
      <c r="C447" s="183"/>
      <c r="D447" s="371"/>
      <c r="E447" s="350"/>
      <c r="F447" s="350"/>
      <c r="G447" s="570"/>
    </row>
    <row r="448" spans="1:7" s="166" customFormat="1" ht="13.5" customHeight="1">
      <c r="A448" s="183" t="s">
        <v>16</v>
      </c>
      <c r="B448" s="359" t="s">
        <v>423</v>
      </c>
      <c r="C448" s="183"/>
      <c r="D448" s="371"/>
      <c r="E448" s="350"/>
      <c r="F448" s="350"/>
      <c r="G448" s="570"/>
    </row>
    <row r="449" spans="1:7" s="166" customFormat="1" ht="13.5" customHeight="1">
      <c r="A449" s="183"/>
      <c r="B449" s="359" t="s">
        <v>420</v>
      </c>
      <c r="C449" s="183" t="s">
        <v>225</v>
      </c>
      <c r="D449" s="371">
        <v>40</v>
      </c>
      <c r="E449" s="606">
        <v>0</v>
      </c>
      <c r="F449" s="350">
        <f>PRODUCT(D449,E449)</f>
        <v>0</v>
      </c>
      <c r="G449" s="570"/>
    </row>
    <row r="450" spans="1:7" s="166" customFormat="1" ht="13.5" customHeight="1">
      <c r="A450" s="183"/>
      <c r="B450" s="359"/>
      <c r="C450" s="183"/>
      <c r="D450" s="371"/>
      <c r="E450" s="350"/>
      <c r="F450" s="350"/>
      <c r="G450" s="570"/>
    </row>
    <row r="451" spans="1:7" s="166" customFormat="1" ht="13.5" customHeight="1">
      <c r="A451" s="183" t="s">
        <v>19</v>
      </c>
      <c r="B451" s="359" t="s">
        <v>424</v>
      </c>
      <c r="C451" s="183"/>
      <c r="D451" s="371"/>
      <c r="E451" s="350"/>
      <c r="F451" s="350"/>
      <c r="G451" s="570"/>
    </row>
    <row r="452" spans="1:7" s="166" customFormat="1" ht="13.5" customHeight="1">
      <c r="A452" s="183"/>
      <c r="B452" s="359" t="s">
        <v>420</v>
      </c>
      <c r="C452" s="183" t="s">
        <v>225</v>
      </c>
      <c r="D452" s="371">
        <v>40</v>
      </c>
      <c r="E452" s="606">
        <v>0</v>
      </c>
      <c r="F452" s="350">
        <f>PRODUCT(D452,E452)</f>
        <v>0</v>
      </c>
      <c r="G452" s="570"/>
    </row>
    <row r="453" spans="1:7" s="166" customFormat="1" ht="13.5" customHeight="1">
      <c r="A453" s="183"/>
      <c r="B453" s="359"/>
      <c r="C453" s="183"/>
      <c r="D453" s="371"/>
      <c r="E453" s="350"/>
      <c r="F453" s="350"/>
      <c r="G453" s="570"/>
    </row>
    <row r="454" spans="1:7" s="166" customFormat="1" ht="13.5" customHeight="1">
      <c r="A454" s="183" t="s">
        <v>22</v>
      </c>
      <c r="B454" s="359" t="s">
        <v>425</v>
      </c>
      <c r="C454" s="183"/>
      <c r="D454" s="371"/>
      <c r="E454" s="350"/>
      <c r="F454" s="350"/>
      <c r="G454" s="570"/>
    </row>
    <row r="455" spans="1:7" s="166" customFormat="1" ht="13.5" customHeight="1">
      <c r="A455" s="183"/>
      <c r="B455" s="359" t="s">
        <v>420</v>
      </c>
      <c r="C455" s="183" t="s">
        <v>225</v>
      </c>
      <c r="D455" s="371">
        <v>40</v>
      </c>
      <c r="E455" s="606">
        <v>0</v>
      </c>
      <c r="F455" s="350">
        <f>PRODUCT(D455,E455)</f>
        <v>0</v>
      </c>
      <c r="G455" s="570"/>
    </row>
    <row r="456" spans="1:7" s="166" customFormat="1" ht="13.5" customHeight="1">
      <c r="A456" s="183"/>
      <c r="B456" s="359"/>
      <c r="C456" s="183"/>
      <c r="D456" s="371"/>
      <c r="E456" s="350"/>
      <c r="F456" s="350"/>
      <c r="G456" s="570"/>
    </row>
    <row r="457" spans="1:7" s="166" customFormat="1" ht="13.5" customHeight="1">
      <c r="A457" s="183" t="s">
        <v>45</v>
      </c>
      <c r="B457" s="359" t="s">
        <v>426</v>
      </c>
      <c r="C457" s="183"/>
      <c r="D457" s="371"/>
      <c r="E457" s="350"/>
      <c r="F457" s="350"/>
      <c r="G457" s="570"/>
    </row>
    <row r="458" spans="1:7" s="166" customFormat="1" ht="13.5" customHeight="1">
      <c r="A458" s="183"/>
      <c r="B458" s="359" t="s">
        <v>420</v>
      </c>
      <c r="C458" s="183" t="s">
        <v>225</v>
      </c>
      <c r="D458" s="371">
        <v>30</v>
      </c>
      <c r="E458" s="606">
        <v>0</v>
      </c>
      <c r="F458" s="350">
        <f>PRODUCT(D458,E458)</f>
        <v>0</v>
      </c>
      <c r="G458" s="570"/>
    </row>
    <row r="459" spans="1:7" s="166" customFormat="1" ht="13.5" customHeight="1">
      <c r="A459" s="183"/>
      <c r="B459" s="359"/>
      <c r="C459" s="183"/>
      <c r="D459" s="371"/>
      <c r="E459" s="350"/>
      <c r="F459" s="350"/>
      <c r="G459" s="570"/>
    </row>
    <row r="460" spans="1:7" s="166" customFormat="1" ht="13.5" customHeight="1">
      <c r="A460" s="183" t="s">
        <v>235</v>
      </c>
      <c r="B460" s="359" t="s">
        <v>427</v>
      </c>
      <c r="C460" s="183"/>
      <c r="D460" s="371"/>
      <c r="E460" s="350"/>
      <c r="F460" s="350"/>
      <c r="G460" s="570"/>
    </row>
    <row r="461" spans="1:7" s="166" customFormat="1" ht="13.5" customHeight="1">
      <c r="A461" s="183"/>
      <c r="B461" s="359" t="s">
        <v>420</v>
      </c>
      <c r="C461" s="183" t="s">
        <v>225</v>
      </c>
      <c r="D461" s="371">
        <v>30</v>
      </c>
      <c r="E461" s="606">
        <v>0</v>
      </c>
      <c r="F461" s="350">
        <f>PRODUCT(D461,E461)</f>
        <v>0</v>
      </c>
      <c r="G461" s="570"/>
    </row>
    <row r="462" spans="1:7" s="166" customFormat="1" ht="13.5" customHeight="1">
      <c r="A462" s="183"/>
      <c r="B462" s="359"/>
      <c r="C462" s="183"/>
      <c r="D462" s="371"/>
      <c r="E462" s="350"/>
      <c r="F462" s="350"/>
      <c r="G462" s="570"/>
    </row>
    <row r="463" spans="1:7" s="166" customFormat="1" ht="13.5" customHeight="1">
      <c r="A463" s="183" t="s">
        <v>239</v>
      </c>
      <c r="B463" s="359" t="s">
        <v>428</v>
      </c>
      <c r="C463" s="183"/>
      <c r="D463" s="371"/>
      <c r="E463" s="350"/>
      <c r="F463" s="350"/>
      <c r="G463" s="570"/>
    </row>
    <row r="464" spans="1:7" s="166" customFormat="1" ht="13.5" customHeight="1">
      <c r="A464" s="183"/>
      <c r="B464" s="359" t="s">
        <v>420</v>
      </c>
      <c r="C464" s="183" t="s">
        <v>225</v>
      </c>
      <c r="D464" s="371">
        <v>30</v>
      </c>
      <c r="E464" s="606">
        <v>0</v>
      </c>
      <c r="F464" s="350">
        <f>PRODUCT(D464,E464)</f>
        <v>0</v>
      </c>
      <c r="G464" s="570"/>
    </row>
    <row r="465" spans="1:7" s="166" customFormat="1" ht="13.5" customHeight="1">
      <c r="A465" s="183"/>
      <c r="B465" s="359"/>
      <c r="C465" s="183"/>
      <c r="D465" s="371"/>
      <c r="E465" s="350"/>
      <c r="F465" s="350"/>
      <c r="G465" s="570"/>
    </row>
    <row r="466" spans="1:7" s="166" customFormat="1" ht="13.5" customHeight="1">
      <c r="A466" s="183" t="s">
        <v>240</v>
      </c>
      <c r="B466" s="359" t="s">
        <v>429</v>
      </c>
      <c r="C466" s="183"/>
      <c r="D466" s="371"/>
      <c r="E466" s="350"/>
      <c r="F466" s="350"/>
      <c r="G466" s="570"/>
    </row>
    <row r="467" spans="1:7" s="166" customFormat="1" ht="13.5" customHeight="1">
      <c r="A467" s="183"/>
      <c r="B467" s="359" t="s">
        <v>430</v>
      </c>
      <c r="C467" s="183" t="s">
        <v>225</v>
      </c>
      <c r="D467" s="371">
        <v>30</v>
      </c>
      <c r="E467" s="606">
        <v>0</v>
      </c>
      <c r="F467" s="350">
        <f>PRODUCT(D467,E467)</f>
        <v>0</v>
      </c>
      <c r="G467" s="570"/>
    </row>
    <row r="468" spans="1:7" s="166" customFormat="1" ht="13.5" customHeight="1">
      <c r="A468" s="183"/>
      <c r="B468" s="359"/>
      <c r="C468" s="183"/>
      <c r="D468" s="371"/>
      <c r="E468" s="350"/>
      <c r="F468" s="350"/>
      <c r="G468" s="570"/>
    </row>
    <row r="469" spans="1:7" s="166" customFormat="1" ht="13.5" customHeight="1">
      <c r="A469" s="183" t="s">
        <v>365</v>
      </c>
      <c r="B469" s="359" t="s">
        <v>431</v>
      </c>
      <c r="C469" s="183"/>
      <c r="D469" s="371"/>
      <c r="E469" s="350"/>
      <c r="F469" s="350"/>
      <c r="G469" s="570"/>
    </row>
    <row r="470" spans="1:7" s="166" customFormat="1" ht="13.5" customHeight="1">
      <c r="A470" s="183"/>
      <c r="B470" s="359" t="s">
        <v>430</v>
      </c>
      <c r="C470" s="183" t="s">
        <v>225</v>
      </c>
      <c r="D470" s="371">
        <v>30</v>
      </c>
      <c r="E470" s="606">
        <v>0</v>
      </c>
      <c r="F470" s="350">
        <f>PRODUCT(D470,E470)</f>
        <v>0</v>
      </c>
      <c r="G470" s="570"/>
    </row>
    <row r="471" spans="1:7" s="166" customFormat="1" ht="13.5" customHeight="1">
      <c r="A471" s="183"/>
      <c r="B471" s="359"/>
      <c r="C471" s="183"/>
      <c r="D471" s="371"/>
      <c r="E471" s="350"/>
      <c r="F471" s="350"/>
      <c r="G471" s="570"/>
    </row>
    <row r="472" spans="1:7" s="166" customFormat="1" ht="13.5" customHeight="1">
      <c r="A472" s="183" t="s">
        <v>366</v>
      </c>
      <c r="B472" s="359" t="s">
        <v>432</v>
      </c>
      <c r="C472" s="183"/>
      <c r="D472" s="371"/>
      <c r="E472" s="350"/>
      <c r="F472" s="350"/>
      <c r="G472" s="570"/>
    </row>
    <row r="473" spans="1:7" s="166" customFormat="1" ht="13.5" customHeight="1">
      <c r="A473" s="183"/>
      <c r="B473" s="359" t="s">
        <v>430</v>
      </c>
      <c r="C473" s="183" t="s">
        <v>225</v>
      </c>
      <c r="D473" s="371">
        <v>30</v>
      </c>
      <c r="E473" s="606">
        <v>0</v>
      </c>
      <c r="F473" s="350">
        <f>PRODUCT(D473,E473)</f>
        <v>0</v>
      </c>
      <c r="G473" s="570"/>
    </row>
    <row r="474" spans="1:7" s="166" customFormat="1" ht="13.5" customHeight="1">
      <c r="A474" s="183"/>
      <c r="B474" s="359"/>
      <c r="C474" s="183"/>
      <c r="D474" s="371"/>
      <c r="E474" s="350"/>
      <c r="F474" s="350"/>
      <c r="G474" s="570"/>
    </row>
    <row r="475" spans="1:7" s="166" customFormat="1" ht="13.5" customHeight="1">
      <c r="A475" s="183" t="s">
        <v>433</v>
      </c>
      <c r="B475" s="359" t="s">
        <v>434</v>
      </c>
      <c r="C475" s="183"/>
      <c r="D475" s="371"/>
      <c r="E475" s="350"/>
      <c r="F475" s="350"/>
      <c r="G475" s="570"/>
    </row>
    <row r="476" spans="1:7" s="166" customFormat="1" ht="13.5" customHeight="1">
      <c r="A476" s="183"/>
      <c r="B476" s="359" t="s">
        <v>430</v>
      </c>
      <c r="C476" s="183" t="s">
        <v>225</v>
      </c>
      <c r="D476" s="371">
        <v>30</v>
      </c>
      <c r="E476" s="606">
        <v>0</v>
      </c>
      <c r="F476" s="350">
        <f>PRODUCT(D476,E476)</f>
        <v>0</v>
      </c>
      <c r="G476" s="570"/>
    </row>
    <row r="477" spans="1:7" s="166" customFormat="1" ht="13.5" customHeight="1">
      <c r="A477" s="183"/>
      <c r="B477" s="359"/>
      <c r="C477" s="183"/>
      <c r="D477" s="371"/>
      <c r="E477" s="350"/>
      <c r="F477" s="350"/>
      <c r="G477" s="570"/>
    </row>
    <row r="478" spans="1:7" s="166" customFormat="1" ht="13.5" customHeight="1">
      <c r="A478" s="183"/>
      <c r="B478" s="359"/>
      <c r="C478" s="183"/>
      <c r="D478" s="371"/>
      <c r="E478" s="350"/>
      <c r="F478" s="350"/>
      <c r="G478" s="570"/>
    </row>
    <row r="479" spans="1:7" s="166" customFormat="1" ht="13.5" customHeight="1">
      <c r="A479" s="183"/>
      <c r="B479" s="359"/>
      <c r="C479" s="183"/>
      <c r="D479" s="371"/>
      <c r="E479" s="350"/>
      <c r="F479" s="350"/>
      <c r="G479" s="570"/>
    </row>
    <row r="480" spans="1:7" s="166" customFormat="1" ht="13.5" customHeight="1">
      <c r="A480" s="183"/>
      <c r="B480" s="359"/>
      <c r="C480" s="183"/>
      <c r="D480" s="371"/>
      <c r="E480" s="350"/>
      <c r="F480" s="350"/>
      <c r="G480" s="570"/>
    </row>
    <row r="481" spans="1:7" s="166" customFormat="1" ht="13.5" customHeight="1">
      <c r="A481" s="183"/>
      <c r="B481" s="478"/>
      <c r="C481" s="183"/>
      <c r="D481" s="371"/>
      <c r="E481" s="479"/>
      <c r="F481" s="445"/>
      <c r="G481" s="570"/>
    </row>
    <row r="482" spans="1:7" s="166" customFormat="1" ht="13.5" customHeight="1">
      <c r="A482" s="183"/>
      <c r="B482" s="478"/>
      <c r="C482" s="183"/>
      <c r="D482" s="371"/>
      <c r="E482" s="452"/>
      <c r="F482" s="453"/>
      <c r="G482" s="570"/>
    </row>
    <row r="483" spans="1:7" s="166" customFormat="1" ht="13.5" customHeight="1">
      <c r="A483" s="178"/>
      <c r="B483" s="480"/>
      <c r="C483" s="178"/>
      <c r="D483" s="462"/>
      <c r="E483" s="463"/>
      <c r="F483" s="464"/>
      <c r="G483" s="570"/>
    </row>
    <row r="484" spans="1:7" s="166" customFormat="1" ht="13.5" customHeight="1">
      <c r="A484" s="173"/>
      <c r="B484" s="336"/>
      <c r="C484" s="192"/>
      <c r="D484" s="340"/>
      <c r="E484" s="375"/>
      <c r="F484" s="345"/>
      <c r="G484" s="570"/>
    </row>
    <row r="485" spans="1:7" s="470" customFormat="1" ht="13.5" customHeight="1">
      <c r="A485" s="481"/>
      <c r="B485" s="447" t="s">
        <v>213</v>
      </c>
      <c r="C485" s="466"/>
      <c r="D485" s="467"/>
      <c r="E485" s="468"/>
      <c r="F485" s="469">
        <f>SUM(F436:F483)</f>
        <v>0</v>
      </c>
      <c r="G485" s="580"/>
    </row>
    <row r="486" spans="1:6" ht="13.5" customHeight="1">
      <c r="A486" s="198"/>
      <c r="B486" s="199"/>
      <c r="C486" s="198"/>
      <c r="D486" s="185"/>
      <c r="E486" s="200"/>
      <c r="F486" s="201"/>
    </row>
    <row r="487" spans="1:7" s="167" customFormat="1" ht="13.5" customHeight="1">
      <c r="A487" s="198"/>
      <c r="B487" s="199"/>
      <c r="C487" s="198"/>
      <c r="D487" s="185"/>
      <c r="E487" s="482"/>
      <c r="F487" s="482"/>
      <c r="G487" s="558"/>
    </row>
    <row r="488" spans="1:7" s="167" customFormat="1" ht="13.5" customHeight="1">
      <c r="A488" s="173" t="s">
        <v>195</v>
      </c>
      <c r="B488" s="192" t="s">
        <v>1</v>
      </c>
      <c r="C488" s="173" t="s">
        <v>196</v>
      </c>
      <c r="D488" s="175" t="s">
        <v>197</v>
      </c>
      <c r="E488" s="483" t="s">
        <v>198</v>
      </c>
      <c r="F488" s="483" t="s">
        <v>199</v>
      </c>
      <c r="G488" s="558"/>
    </row>
    <row r="489" spans="1:7" s="167" customFormat="1" ht="13.5" customHeight="1">
      <c r="A489" s="178" t="s">
        <v>200</v>
      </c>
      <c r="B489" s="195"/>
      <c r="C489" s="178"/>
      <c r="D489" s="180"/>
      <c r="E489" s="484" t="s">
        <v>201</v>
      </c>
      <c r="F489" s="484" t="s">
        <v>201</v>
      </c>
      <c r="G489" s="558"/>
    </row>
    <row r="490" spans="1:7" s="167" customFormat="1" ht="13.5" customHeight="1">
      <c r="A490" s="183"/>
      <c r="B490" s="161" t="s">
        <v>435</v>
      </c>
      <c r="C490" s="183"/>
      <c r="D490" s="156"/>
      <c r="E490" s="485"/>
      <c r="F490" s="486"/>
      <c r="G490" s="558"/>
    </row>
    <row r="491" spans="1:7" s="167" customFormat="1" ht="13.5" customHeight="1">
      <c r="A491" s="183"/>
      <c r="B491" s="590" t="s">
        <v>436</v>
      </c>
      <c r="C491" s="183"/>
      <c r="D491" s="156"/>
      <c r="E491" s="485"/>
      <c r="F491" s="486"/>
      <c r="G491" s="558"/>
    </row>
    <row r="492" spans="1:7" s="167" customFormat="1" ht="13.5" customHeight="1">
      <c r="A492" s="183"/>
      <c r="B492" s="154"/>
      <c r="C492" s="183"/>
      <c r="D492" s="156"/>
      <c r="E492" s="485"/>
      <c r="F492" s="486"/>
      <c r="G492" s="558"/>
    </row>
    <row r="493" spans="1:7" s="167" customFormat="1" ht="13.5" customHeight="1">
      <c r="A493" s="183" t="s">
        <v>4</v>
      </c>
      <c r="B493" s="154" t="s">
        <v>437</v>
      </c>
      <c r="C493" s="183"/>
      <c r="D493" s="156"/>
      <c r="E493" s="485"/>
      <c r="F493" s="486"/>
      <c r="G493" s="558"/>
    </row>
    <row r="494" spans="1:7" s="167" customFormat="1" ht="13.5" customHeight="1">
      <c r="A494" s="183"/>
      <c r="B494" s="154" t="s">
        <v>438</v>
      </c>
      <c r="C494" s="183" t="s">
        <v>225</v>
      </c>
      <c r="D494" s="156">
        <v>20</v>
      </c>
      <c r="E494" s="614">
        <v>0</v>
      </c>
      <c r="F494" s="486">
        <f>PRODUCT(D494,E494)</f>
        <v>0</v>
      </c>
      <c r="G494" s="558"/>
    </row>
    <row r="495" spans="1:7" s="167" customFormat="1" ht="13.5" customHeight="1">
      <c r="A495" s="183"/>
      <c r="B495" s="155"/>
      <c r="C495" s="183"/>
      <c r="D495" s="156"/>
      <c r="E495" s="485"/>
      <c r="F495" s="486"/>
      <c r="G495" s="558"/>
    </row>
    <row r="496" spans="1:7" s="167" customFormat="1" ht="13.5" customHeight="1">
      <c r="A496" s="183" t="s">
        <v>9</v>
      </c>
      <c r="B496" s="154" t="s">
        <v>439</v>
      </c>
      <c r="C496" s="183"/>
      <c r="D496" s="156"/>
      <c r="E496" s="485"/>
      <c r="F496" s="486"/>
      <c r="G496" s="558"/>
    </row>
    <row r="497" spans="1:7" s="167" customFormat="1" ht="13.5" customHeight="1">
      <c r="A497" s="183"/>
      <c r="B497" s="154" t="s">
        <v>440</v>
      </c>
      <c r="C497" s="183" t="s">
        <v>225</v>
      </c>
      <c r="D497" s="156">
        <v>20</v>
      </c>
      <c r="E497" s="614">
        <v>0</v>
      </c>
      <c r="F497" s="486">
        <f>PRODUCT(D497,E497)</f>
        <v>0</v>
      </c>
      <c r="G497" s="558"/>
    </row>
    <row r="498" spans="1:7" s="167" customFormat="1" ht="13.5" customHeight="1">
      <c r="A498" s="183"/>
      <c r="B498" s="199"/>
      <c r="C498" s="183"/>
      <c r="D498" s="156"/>
      <c r="E498" s="487"/>
      <c r="F498" s="488"/>
      <c r="G498" s="558"/>
    </row>
    <row r="499" spans="1:7" s="167" customFormat="1" ht="13.5" customHeight="1">
      <c r="A499" s="183" t="s">
        <v>12</v>
      </c>
      <c r="B499" s="154" t="s">
        <v>441</v>
      </c>
      <c r="C499" s="183"/>
      <c r="D499" s="156"/>
      <c r="E499" s="485"/>
      <c r="F499" s="486"/>
      <c r="G499" s="558"/>
    </row>
    <row r="500" spans="1:7" s="167" customFormat="1" ht="13.5" customHeight="1">
      <c r="A500" s="183"/>
      <c r="B500" s="154" t="s">
        <v>442</v>
      </c>
      <c r="C500" s="183" t="s">
        <v>225</v>
      </c>
      <c r="D500" s="156">
        <v>20</v>
      </c>
      <c r="E500" s="614">
        <v>0</v>
      </c>
      <c r="F500" s="486">
        <f>PRODUCT(D500,E500)</f>
        <v>0</v>
      </c>
      <c r="G500" s="558"/>
    </row>
    <row r="501" spans="1:7" s="167" customFormat="1" ht="13.5" customHeight="1">
      <c r="A501" s="183"/>
      <c r="B501" s="199"/>
      <c r="C501" s="183"/>
      <c r="D501" s="156"/>
      <c r="E501" s="487"/>
      <c r="F501" s="488"/>
      <c r="G501" s="558"/>
    </row>
    <row r="502" spans="1:7" s="167" customFormat="1" ht="13.5" customHeight="1">
      <c r="A502" s="183" t="s">
        <v>16</v>
      </c>
      <c r="B502" s="154" t="s">
        <v>574</v>
      </c>
      <c r="C502" s="183"/>
      <c r="D502" s="156"/>
      <c r="E502" s="332"/>
      <c r="F502" s="334"/>
      <c r="G502" s="558"/>
    </row>
    <row r="503" spans="1:7" s="167" customFormat="1" ht="13.5" customHeight="1">
      <c r="A503" s="183"/>
      <c r="B503" s="154" t="s">
        <v>443</v>
      </c>
      <c r="C503" s="183"/>
      <c r="D503" s="156"/>
      <c r="E503" s="332"/>
      <c r="F503" s="334"/>
      <c r="G503" s="558"/>
    </row>
    <row r="504" spans="1:7" s="167" customFormat="1" ht="13.5" customHeight="1">
      <c r="A504" s="183"/>
      <c r="B504" s="154" t="s">
        <v>444</v>
      </c>
      <c r="C504" s="183" t="s">
        <v>225</v>
      </c>
      <c r="D504" s="156">
        <v>200</v>
      </c>
      <c r="E504" s="615">
        <v>0</v>
      </c>
      <c r="F504" s="334">
        <f>PRODUCT(D504,E504)</f>
        <v>0</v>
      </c>
      <c r="G504" s="558"/>
    </row>
    <row r="505" spans="1:7" s="167" customFormat="1" ht="13.5" customHeight="1">
      <c r="A505" s="183"/>
      <c r="B505" s="154" t="s">
        <v>445</v>
      </c>
      <c r="C505" s="183"/>
      <c r="D505" s="156"/>
      <c r="E505" s="332"/>
      <c r="F505" s="334"/>
      <c r="G505" s="558"/>
    </row>
    <row r="506" spans="1:7" s="167" customFormat="1" ht="13.5" customHeight="1">
      <c r="A506" s="183"/>
      <c r="B506" s="199"/>
      <c r="C506" s="183"/>
      <c r="D506" s="156"/>
      <c r="E506" s="487"/>
      <c r="F506" s="488"/>
      <c r="G506" s="558"/>
    </row>
    <row r="507" spans="1:7" s="167" customFormat="1" ht="13.5" customHeight="1">
      <c r="A507" s="183" t="s">
        <v>19</v>
      </c>
      <c r="B507" s="154" t="s">
        <v>604</v>
      </c>
      <c r="C507" s="183"/>
      <c r="D507" s="156"/>
      <c r="E507" s="332"/>
      <c r="F507" s="334"/>
      <c r="G507" s="558"/>
    </row>
    <row r="508" spans="1:7" s="167" customFormat="1" ht="13.5" customHeight="1">
      <c r="A508" s="183"/>
      <c r="B508" s="154" t="s">
        <v>443</v>
      </c>
      <c r="C508" s="183"/>
      <c r="D508" s="156"/>
      <c r="E508" s="332"/>
      <c r="F508" s="334"/>
      <c r="G508" s="558"/>
    </row>
    <row r="509" spans="1:7" s="167" customFormat="1" ht="13.5" customHeight="1">
      <c r="A509" s="183"/>
      <c r="B509" s="154" t="s">
        <v>444</v>
      </c>
      <c r="C509" s="183" t="s">
        <v>225</v>
      </c>
      <c r="D509" s="156">
        <v>180</v>
      </c>
      <c r="E509" s="615">
        <v>0</v>
      </c>
      <c r="F509" s="334">
        <f>PRODUCT(D509,E509)</f>
        <v>0</v>
      </c>
      <c r="G509" s="558"/>
    </row>
    <row r="510" spans="1:7" s="167" customFormat="1" ht="13.5" customHeight="1">
      <c r="A510" s="183"/>
      <c r="B510" s="154" t="s">
        <v>605</v>
      </c>
      <c r="C510" s="183"/>
      <c r="D510" s="156"/>
      <c r="E510" s="332"/>
      <c r="F510" s="334"/>
      <c r="G510" s="558"/>
    </row>
    <row r="511" spans="1:7" s="167" customFormat="1" ht="13.5" customHeight="1">
      <c r="A511" s="183"/>
      <c r="B511" s="199"/>
      <c r="C511" s="183"/>
      <c r="D511" s="156"/>
      <c r="E511" s="487"/>
      <c r="F511" s="488"/>
      <c r="G511" s="558"/>
    </row>
    <row r="512" spans="1:7" s="167" customFormat="1" ht="13.5" customHeight="1">
      <c r="A512" s="183" t="s">
        <v>22</v>
      </c>
      <c r="B512" s="155" t="s">
        <v>446</v>
      </c>
      <c r="C512" s="183"/>
      <c r="D512" s="156"/>
      <c r="E512" s="485"/>
      <c r="F512" s="486"/>
      <c r="G512" s="558"/>
    </row>
    <row r="513" spans="1:7" s="167" customFormat="1" ht="13.5" customHeight="1">
      <c r="A513" s="183"/>
      <c r="B513" s="155" t="s">
        <v>447</v>
      </c>
      <c r="C513" s="183"/>
      <c r="D513" s="156"/>
      <c r="E513" s="485"/>
      <c r="F513" s="486"/>
      <c r="G513" s="558"/>
    </row>
    <row r="514" spans="1:7" s="167" customFormat="1" ht="13.5" customHeight="1">
      <c r="A514" s="183"/>
      <c r="B514" s="155" t="s">
        <v>448</v>
      </c>
      <c r="C514" s="183" t="s">
        <v>200</v>
      </c>
      <c r="D514" s="156">
        <v>12</v>
      </c>
      <c r="E514" s="614">
        <v>0</v>
      </c>
      <c r="F514" s="486">
        <f>PRODUCT(D514,E514)</f>
        <v>0</v>
      </c>
      <c r="G514" s="558"/>
    </row>
    <row r="515" spans="1:7" s="167" customFormat="1" ht="13.5" customHeight="1">
      <c r="A515" s="183"/>
      <c r="B515" s="155"/>
      <c r="C515" s="183"/>
      <c r="D515" s="156"/>
      <c r="E515" s="485"/>
      <c r="F515" s="486"/>
      <c r="G515" s="558"/>
    </row>
    <row r="516" spans="1:7" s="167" customFormat="1" ht="13.5" customHeight="1">
      <c r="A516" s="183" t="s">
        <v>45</v>
      </c>
      <c r="B516" s="155" t="s">
        <v>449</v>
      </c>
      <c r="C516" s="183"/>
      <c r="D516" s="156"/>
      <c r="E516" s="485"/>
      <c r="F516" s="486"/>
      <c r="G516" s="558"/>
    </row>
    <row r="517" spans="1:7" s="167" customFormat="1" ht="13.5" customHeight="1">
      <c r="A517" s="183"/>
      <c r="B517" s="155" t="s">
        <v>450</v>
      </c>
      <c r="C517" s="183"/>
      <c r="D517" s="156"/>
      <c r="E517" s="485"/>
      <c r="F517" s="486"/>
      <c r="G517" s="558"/>
    </row>
    <row r="518" spans="1:7" s="167" customFormat="1" ht="13.5" customHeight="1">
      <c r="A518" s="183"/>
      <c r="B518" s="155" t="s">
        <v>451</v>
      </c>
      <c r="C518" s="183" t="s">
        <v>200</v>
      </c>
      <c r="D518" s="156">
        <v>10</v>
      </c>
      <c r="E518" s="614">
        <v>0</v>
      </c>
      <c r="F518" s="486">
        <f>PRODUCT(D518,E518)</f>
        <v>0</v>
      </c>
      <c r="G518" s="558"/>
    </row>
    <row r="519" spans="1:7" s="167" customFormat="1" ht="13.5" customHeight="1">
      <c r="A519" s="183"/>
      <c r="B519" s="155"/>
      <c r="C519" s="183"/>
      <c r="D519" s="156"/>
      <c r="E519" s="485"/>
      <c r="F519" s="486"/>
      <c r="G519" s="558"/>
    </row>
    <row r="520" spans="1:7" s="167" customFormat="1" ht="13.5" customHeight="1">
      <c r="A520" s="183" t="s">
        <v>235</v>
      </c>
      <c r="B520" s="155" t="s">
        <v>452</v>
      </c>
      <c r="C520" s="183" t="s">
        <v>278</v>
      </c>
      <c r="D520" s="156">
        <v>36</v>
      </c>
      <c r="E520" s="616">
        <v>0</v>
      </c>
      <c r="F520" s="486">
        <f>PRODUCT(D520,E520)</f>
        <v>0</v>
      </c>
      <c r="G520" s="558"/>
    </row>
    <row r="521" spans="1:7" s="167" customFormat="1" ht="13.5" customHeight="1">
      <c r="A521" s="183"/>
      <c r="B521" s="155"/>
      <c r="C521" s="183"/>
      <c r="D521" s="156"/>
      <c r="E521" s="486"/>
      <c r="F521" s="486"/>
      <c r="G521" s="558"/>
    </row>
    <row r="522" spans="1:7" s="167" customFormat="1" ht="13.5" customHeight="1">
      <c r="A522" s="183" t="s">
        <v>239</v>
      </c>
      <c r="B522" s="155" t="s">
        <v>453</v>
      </c>
      <c r="C522" s="183" t="s">
        <v>278</v>
      </c>
      <c r="D522" s="156">
        <v>20</v>
      </c>
      <c r="E522" s="616">
        <v>0</v>
      </c>
      <c r="F522" s="486">
        <f>PRODUCT(D522,E522)</f>
        <v>0</v>
      </c>
      <c r="G522" s="558"/>
    </row>
    <row r="523" spans="1:7" s="167" customFormat="1" ht="13.5" customHeight="1">
      <c r="A523" s="183"/>
      <c r="B523" s="155"/>
      <c r="C523" s="183"/>
      <c r="D523" s="156"/>
      <c r="E523" s="486"/>
      <c r="F523" s="486"/>
      <c r="G523" s="558"/>
    </row>
    <row r="524" spans="1:7" s="167" customFormat="1" ht="13.5" customHeight="1">
      <c r="A524" s="183" t="s">
        <v>240</v>
      </c>
      <c r="B524" s="155" t="s">
        <v>454</v>
      </c>
      <c r="C524" s="183" t="s">
        <v>278</v>
      </c>
      <c r="D524" s="156">
        <v>12</v>
      </c>
      <c r="E524" s="616">
        <v>0</v>
      </c>
      <c r="F524" s="486">
        <f>PRODUCT(D524,E524)</f>
        <v>0</v>
      </c>
      <c r="G524" s="558"/>
    </row>
    <row r="525" spans="1:7" s="167" customFormat="1" ht="13.5" customHeight="1">
      <c r="A525" s="183"/>
      <c r="B525" s="155"/>
      <c r="C525" s="183"/>
      <c r="D525" s="156"/>
      <c r="E525" s="486"/>
      <c r="F525" s="486"/>
      <c r="G525" s="558"/>
    </row>
    <row r="526" spans="1:7" s="167" customFormat="1" ht="13.5" customHeight="1">
      <c r="A526" s="183" t="s">
        <v>365</v>
      </c>
      <c r="B526" s="154" t="s">
        <v>455</v>
      </c>
      <c r="C526" s="183" t="s">
        <v>225</v>
      </c>
      <c r="D526" s="156">
        <v>80</v>
      </c>
      <c r="E526" s="614">
        <v>0</v>
      </c>
      <c r="F526" s="486">
        <f>PRODUCT(D526,E526)</f>
        <v>0</v>
      </c>
      <c r="G526" s="558"/>
    </row>
    <row r="527" spans="1:7" s="167" customFormat="1" ht="13.5" customHeight="1">
      <c r="A527" s="183"/>
      <c r="B527" s="154" t="s">
        <v>456</v>
      </c>
      <c r="C527" s="183"/>
      <c r="D527" s="156"/>
      <c r="E527" s="485"/>
      <c r="F527" s="486"/>
      <c r="G527" s="558"/>
    </row>
    <row r="528" spans="1:7" s="167" customFormat="1" ht="13.5" customHeight="1">
      <c r="A528" s="183"/>
      <c r="B528" s="154"/>
      <c r="C528" s="183"/>
      <c r="D528" s="156"/>
      <c r="E528" s="485"/>
      <c r="F528" s="486"/>
      <c r="G528" s="558"/>
    </row>
    <row r="529" spans="1:7" s="167" customFormat="1" ht="13.5" customHeight="1">
      <c r="A529" s="183" t="s">
        <v>366</v>
      </c>
      <c r="B529" s="154" t="s">
        <v>457</v>
      </c>
      <c r="C529" s="183" t="s">
        <v>225</v>
      </c>
      <c r="D529" s="156">
        <v>80</v>
      </c>
      <c r="E529" s="614">
        <v>0</v>
      </c>
      <c r="F529" s="486">
        <f>PRODUCT(D529,E529)</f>
        <v>0</v>
      </c>
      <c r="G529" s="558"/>
    </row>
    <row r="530" spans="1:7" s="167" customFormat="1" ht="13.5" customHeight="1">
      <c r="A530" s="183"/>
      <c r="B530" s="154" t="s">
        <v>458</v>
      </c>
      <c r="C530" s="183"/>
      <c r="D530" s="156"/>
      <c r="E530" s="485"/>
      <c r="F530" s="486"/>
      <c r="G530" s="558"/>
    </row>
    <row r="531" spans="1:7" s="167" customFormat="1" ht="13.5" customHeight="1">
      <c r="A531" s="183"/>
      <c r="B531" s="154" t="s">
        <v>459</v>
      </c>
      <c r="C531" s="183"/>
      <c r="D531" s="156"/>
      <c r="E531" s="485"/>
      <c r="F531" s="486"/>
      <c r="G531" s="558"/>
    </row>
    <row r="532" spans="1:7" s="167" customFormat="1" ht="13.5" customHeight="1">
      <c r="A532" s="183"/>
      <c r="B532" s="154"/>
      <c r="C532" s="183"/>
      <c r="D532" s="156"/>
      <c r="E532" s="485"/>
      <c r="F532" s="486"/>
      <c r="G532" s="558"/>
    </row>
    <row r="533" spans="1:7" s="167" customFormat="1" ht="13.5" customHeight="1">
      <c r="A533" s="183" t="s">
        <v>433</v>
      </c>
      <c r="B533" s="154" t="s">
        <v>546</v>
      </c>
      <c r="C533" s="183" t="s">
        <v>200</v>
      </c>
      <c r="D533" s="156">
        <v>14</v>
      </c>
      <c r="E533" s="614">
        <v>0</v>
      </c>
      <c r="F533" s="486">
        <f>PRODUCT(D533,E533)</f>
        <v>0</v>
      </c>
      <c r="G533" s="558"/>
    </row>
    <row r="534" spans="1:7" s="167" customFormat="1" ht="13.5" customHeight="1">
      <c r="A534" s="183"/>
      <c r="B534" s="154"/>
      <c r="C534" s="183"/>
      <c r="D534" s="156"/>
      <c r="E534" s="485"/>
      <c r="F534" s="486"/>
      <c r="G534" s="558"/>
    </row>
    <row r="535" spans="1:7" s="167" customFormat="1" ht="13.5" customHeight="1">
      <c r="A535" s="183" t="s">
        <v>460</v>
      </c>
      <c r="B535" s="154" t="s">
        <v>463</v>
      </c>
      <c r="C535" s="183" t="s">
        <v>234</v>
      </c>
      <c r="D535" s="156" t="s">
        <v>234</v>
      </c>
      <c r="E535" s="614">
        <v>0</v>
      </c>
      <c r="F535" s="486">
        <f>E535</f>
        <v>0</v>
      </c>
      <c r="G535" s="558"/>
    </row>
    <row r="536" spans="1:7" s="167" customFormat="1" ht="13.5" customHeight="1">
      <c r="A536" s="183"/>
      <c r="B536" s="154" t="s">
        <v>464</v>
      </c>
      <c r="C536" s="183"/>
      <c r="D536" s="156"/>
      <c r="E536" s="485"/>
      <c r="F536" s="486"/>
      <c r="G536" s="558"/>
    </row>
    <row r="537" spans="1:7" s="167" customFormat="1" ht="13.5" customHeight="1">
      <c r="A537" s="183"/>
      <c r="B537" s="154"/>
      <c r="C537" s="183"/>
      <c r="D537" s="156"/>
      <c r="E537" s="485"/>
      <c r="F537" s="486"/>
      <c r="G537" s="558"/>
    </row>
    <row r="538" spans="1:7" s="167" customFormat="1" ht="13.5" customHeight="1">
      <c r="A538" s="183" t="s">
        <v>461</v>
      </c>
      <c r="B538" s="155" t="s">
        <v>465</v>
      </c>
      <c r="C538" s="183" t="s">
        <v>234</v>
      </c>
      <c r="D538" s="335" t="s">
        <v>234</v>
      </c>
      <c r="E538" s="614">
        <v>0</v>
      </c>
      <c r="F538" s="486">
        <f>E538</f>
        <v>0</v>
      </c>
      <c r="G538" s="558"/>
    </row>
    <row r="539" spans="1:7" s="167" customFormat="1" ht="13.5" customHeight="1">
      <c r="A539" s="183"/>
      <c r="B539" s="154"/>
      <c r="C539" s="183"/>
      <c r="D539" s="156"/>
      <c r="E539" s="485"/>
      <c r="F539" s="486"/>
      <c r="G539" s="558"/>
    </row>
    <row r="540" spans="1:7" s="167" customFormat="1" ht="13.5" customHeight="1">
      <c r="A540" s="174"/>
      <c r="B540" s="336"/>
      <c r="C540" s="192"/>
      <c r="D540" s="175"/>
      <c r="E540" s="489"/>
      <c r="F540" s="490"/>
      <c r="G540" s="558"/>
    </row>
    <row r="541" spans="1:7" s="167" customFormat="1" ht="13.5" customHeight="1">
      <c r="A541" s="317"/>
      <c r="B541" s="447" t="s">
        <v>262</v>
      </c>
      <c r="C541" s="195"/>
      <c r="D541" s="180"/>
      <c r="E541" s="491"/>
      <c r="F541" s="492">
        <f>SUM(F490:F539)</f>
        <v>0</v>
      </c>
      <c r="G541" s="558"/>
    </row>
    <row r="542" spans="1:7" s="167" customFormat="1" ht="13.5" customHeight="1">
      <c r="A542" s="198"/>
      <c r="B542" s="199"/>
      <c r="C542" s="198"/>
      <c r="D542" s="185"/>
      <c r="E542" s="482"/>
      <c r="F542" s="482"/>
      <c r="G542" s="558"/>
    </row>
    <row r="543" spans="1:7" s="588" customFormat="1" ht="13.5" customHeight="1">
      <c r="A543" s="583"/>
      <c r="B543" s="584" t="s">
        <v>587</v>
      </c>
      <c r="C543" s="583"/>
      <c r="D543" s="585"/>
      <c r="E543" s="586"/>
      <c r="F543" s="586"/>
      <c r="G543" s="587"/>
    </row>
    <row r="544" spans="1:7" s="167" customFormat="1" ht="13.5" customHeight="1">
      <c r="A544" s="173" t="s">
        <v>195</v>
      </c>
      <c r="B544" s="192" t="s">
        <v>1</v>
      </c>
      <c r="C544" s="173" t="s">
        <v>196</v>
      </c>
      <c r="D544" s="175" t="s">
        <v>197</v>
      </c>
      <c r="E544" s="483" t="s">
        <v>198</v>
      </c>
      <c r="F544" s="483" t="s">
        <v>199</v>
      </c>
      <c r="G544" s="558"/>
    </row>
    <row r="545" spans="1:7" s="167" customFormat="1" ht="13.5" customHeight="1">
      <c r="A545" s="178" t="s">
        <v>200</v>
      </c>
      <c r="B545" s="195"/>
      <c r="C545" s="178"/>
      <c r="D545" s="180"/>
      <c r="E545" s="484" t="s">
        <v>201</v>
      </c>
      <c r="F545" s="484" t="s">
        <v>201</v>
      </c>
      <c r="G545" s="558"/>
    </row>
    <row r="546" spans="1:7" s="167" customFormat="1" ht="13.5" customHeight="1">
      <c r="A546" s="183"/>
      <c r="B546" s="161"/>
      <c r="C546" s="183"/>
      <c r="D546" s="156"/>
      <c r="E546" s="485"/>
      <c r="F546" s="486"/>
      <c r="G546" s="558"/>
    </row>
    <row r="547" spans="1:7" s="167" customFormat="1" ht="13.5" customHeight="1">
      <c r="A547" s="183" t="s">
        <v>4</v>
      </c>
      <c r="B547" s="154" t="s">
        <v>588</v>
      </c>
      <c r="C547" s="183"/>
      <c r="D547" s="156"/>
      <c r="E547" s="485"/>
      <c r="F547" s="486"/>
      <c r="G547" s="558"/>
    </row>
    <row r="548" spans="1:7" s="167" customFormat="1" ht="13.5" customHeight="1">
      <c r="A548" s="183"/>
      <c r="B548" s="154" t="s">
        <v>589</v>
      </c>
      <c r="C548" s="183"/>
      <c r="D548" s="156"/>
      <c r="E548" s="485"/>
      <c r="F548" s="486"/>
      <c r="G548" s="558"/>
    </row>
    <row r="549" spans="1:7" s="167" customFormat="1" ht="13.5" customHeight="1">
      <c r="A549" s="183"/>
      <c r="B549" s="154" t="s">
        <v>626</v>
      </c>
      <c r="C549" s="183" t="s">
        <v>234</v>
      </c>
      <c r="D549" s="156" t="s">
        <v>234</v>
      </c>
      <c r="E549" s="614">
        <v>0</v>
      </c>
      <c r="F549" s="486">
        <f>E549</f>
        <v>0</v>
      </c>
      <c r="G549" s="558"/>
    </row>
    <row r="550" spans="1:7" s="167" customFormat="1" ht="13.5" customHeight="1">
      <c r="A550" s="183"/>
      <c r="B550" s="154"/>
      <c r="C550" s="183"/>
      <c r="D550" s="156"/>
      <c r="E550" s="485"/>
      <c r="F550" s="486"/>
      <c r="G550" s="558"/>
    </row>
    <row r="551" spans="1:7" s="167" customFormat="1" ht="13.5" customHeight="1">
      <c r="A551" s="183" t="s">
        <v>9</v>
      </c>
      <c r="B551" s="154" t="s">
        <v>571</v>
      </c>
      <c r="C551" s="183" t="s">
        <v>225</v>
      </c>
      <c r="D551" s="156">
        <v>150</v>
      </c>
      <c r="E551" s="614">
        <v>0</v>
      </c>
      <c r="F551" s="486">
        <f>E551*D551</f>
        <v>0</v>
      </c>
      <c r="G551" s="558"/>
    </row>
    <row r="552" spans="1:7" s="167" customFormat="1" ht="13.5" customHeight="1">
      <c r="A552" s="183"/>
      <c r="B552" s="154" t="s">
        <v>572</v>
      </c>
      <c r="C552" s="183"/>
      <c r="D552" s="156"/>
      <c r="E552" s="485"/>
      <c r="F552" s="486"/>
      <c r="G552" s="558"/>
    </row>
    <row r="553" spans="1:7" s="167" customFormat="1" ht="13.5" customHeight="1">
      <c r="A553" s="183"/>
      <c r="B553" s="155"/>
      <c r="C553" s="183"/>
      <c r="D553" s="156"/>
      <c r="E553" s="485"/>
      <c r="F553" s="486"/>
      <c r="G553" s="558"/>
    </row>
    <row r="554" spans="1:7" s="167" customFormat="1" ht="13.5" customHeight="1">
      <c r="A554" s="183" t="s">
        <v>12</v>
      </c>
      <c r="B554" s="155" t="s">
        <v>575</v>
      </c>
      <c r="C554" s="183" t="s">
        <v>234</v>
      </c>
      <c r="D554" s="156" t="s">
        <v>234</v>
      </c>
      <c r="E554" s="614">
        <v>0</v>
      </c>
      <c r="F554" s="486">
        <f>E554</f>
        <v>0</v>
      </c>
      <c r="G554" s="558"/>
    </row>
    <row r="555" spans="1:7" s="167" customFormat="1" ht="13.5" customHeight="1">
      <c r="A555" s="183"/>
      <c r="B555" s="155" t="s">
        <v>576</v>
      </c>
      <c r="C555" s="183"/>
      <c r="D555" s="156"/>
      <c r="E555" s="485"/>
      <c r="F555" s="486"/>
      <c r="G555" s="558"/>
    </row>
    <row r="556" spans="1:7" s="167" customFormat="1" ht="13.5" customHeight="1">
      <c r="A556" s="183"/>
      <c r="B556" s="155"/>
      <c r="C556" s="183"/>
      <c r="D556" s="156"/>
      <c r="E556" s="485"/>
      <c r="F556" s="486"/>
      <c r="G556" s="558"/>
    </row>
    <row r="557" spans="1:7" s="167" customFormat="1" ht="13.5" customHeight="1">
      <c r="A557" s="183" t="s">
        <v>16</v>
      </c>
      <c r="B557" s="154" t="s">
        <v>625</v>
      </c>
      <c r="C557" s="183" t="s">
        <v>234</v>
      </c>
      <c r="D557" s="156" t="s">
        <v>234</v>
      </c>
      <c r="E557" s="614">
        <v>0</v>
      </c>
      <c r="F557" s="486">
        <f>E557</f>
        <v>0</v>
      </c>
      <c r="G557" s="558"/>
    </row>
    <row r="558" spans="1:7" s="167" customFormat="1" ht="13.5" customHeight="1">
      <c r="A558" s="183"/>
      <c r="B558" s="154" t="s">
        <v>569</v>
      </c>
      <c r="C558" s="183"/>
      <c r="D558" s="156"/>
      <c r="E558" s="485"/>
      <c r="F558" s="486"/>
      <c r="G558" s="558"/>
    </row>
    <row r="559" spans="1:7" s="167" customFormat="1" ht="13.5" customHeight="1">
      <c r="A559" s="183"/>
      <c r="B559" s="199"/>
      <c r="C559" s="183"/>
      <c r="D559" s="156"/>
      <c r="E559" s="487"/>
      <c r="F559" s="488"/>
      <c r="G559" s="558"/>
    </row>
    <row r="560" spans="1:7" s="167" customFormat="1" ht="13.5" customHeight="1">
      <c r="A560" s="183" t="s">
        <v>19</v>
      </c>
      <c r="B560" s="199" t="s">
        <v>590</v>
      </c>
      <c r="C560" s="183" t="s">
        <v>234</v>
      </c>
      <c r="D560" s="156" t="s">
        <v>234</v>
      </c>
      <c r="E560" s="614">
        <v>0</v>
      </c>
      <c r="F560" s="486">
        <f>E560</f>
        <v>0</v>
      </c>
      <c r="G560" s="558"/>
    </row>
    <row r="561" spans="1:7" s="167" customFormat="1" ht="13.5" customHeight="1">
      <c r="A561" s="183"/>
      <c r="B561" s="199" t="s">
        <v>591</v>
      </c>
      <c r="C561" s="183"/>
      <c r="D561" s="156"/>
      <c r="E561" s="487"/>
      <c r="F561" s="488"/>
      <c r="G561" s="558"/>
    </row>
    <row r="562" spans="1:7" s="167" customFormat="1" ht="13.5" customHeight="1">
      <c r="A562" s="183"/>
      <c r="B562" s="199" t="s">
        <v>592</v>
      </c>
      <c r="C562" s="183"/>
      <c r="D562" s="156"/>
      <c r="E562" s="487"/>
      <c r="F562" s="488"/>
      <c r="G562" s="558"/>
    </row>
    <row r="563" spans="1:7" s="167" customFormat="1" ht="13.5" customHeight="1">
      <c r="A563" s="183"/>
      <c r="B563" s="199" t="s">
        <v>593</v>
      </c>
      <c r="C563" s="183"/>
      <c r="D563" s="156"/>
      <c r="E563" s="487"/>
      <c r="F563" s="488"/>
      <c r="G563" s="558"/>
    </row>
    <row r="564" spans="1:7" s="167" customFormat="1" ht="13.5" customHeight="1">
      <c r="A564" s="183"/>
      <c r="B564" s="199" t="s">
        <v>594</v>
      </c>
      <c r="C564" s="183"/>
      <c r="D564" s="156"/>
      <c r="E564" s="487"/>
      <c r="F564" s="488"/>
      <c r="G564" s="558"/>
    </row>
    <row r="565" spans="1:7" s="167" customFormat="1" ht="13.5" customHeight="1">
      <c r="A565" s="183"/>
      <c r="B565" s="199"/>
      <c r="C565" s="183"/>
      <c r="D565" s="156"/>
      <c r="E565" s="487"/>
      <c r="F565" s="488"/>
      <c r="G565" s="558"/>
    </row>
    <row r="566" spans="1:7" s="167" customFormat="1" ht="13.5" customHeight="1">
      <c r="A566" s="183" t="s">
        <v>22</v>
      </c>
      <c r="B566" s="154" t="s">
        <v>570</v>
      </c>
      <c r="C566" s="183" t="s">
        <v>200</v>
      </c>
      <c r="D566" s="156">
        <v>6</v>
      </c>
      <c r="E566" s="614">
        <v>0</v>
      </c>
      <c r="F566" s="486">
        <f>E566*D566</f>
        <v>0</v>
      </c>
      <c r="G566" s="558"/>
    </row>
    <row r="567" spans="1:7" s="167" customFormat="1" ht="13.5" customHeight="1">
      <c r="A567" s="183"/>
      <c r="B567" s="154"/>
      <c r="C567" s="183"/>
      <c r="D567" s="156"/>
      <c r="E567" s="485"/>
      <c r="F567" s="486"/>
      <c r="G567" s="558"/>
    </row>
    <row r="568" spans="1:7" s="167" customFormat="1" ht="13.5" customHeight="1">
      <c r="A568" s="183" t="s">
        <v>45</v>
      </c>
      <c r="B568" s="199" t="s">
        <v>573</v>
      </c>
      <c r="C568" s="183" t="s">
        <v>234</v>
      </c>
      <c r="D568" s="156" t="s">
        <v>234</v>
      </c>
      <c r="E568" s="617">
        <v>0</v>
      </c>
      <c r="F568" s="488">
        <f>E568</f>
        <v>0</v>
      </c>
      <c r="G568" s="558"/>
    </row>
    <row r="569" spans="1:7" s="167" customFormat="1" ht="13.5" customHeight="1">
      <c r="A569" s="183"/>
      <c r="B569" s="154"/>
      <c r="C569" s="183"/>
      <c r="D569" s="156"/>
      <c r="E569" s="332"/>
      <c r="F569" s="334"/>
      <c r="G569" s="558"/>
    </row>
    <row r="570" spans="1:7" s="167" customFormat="1" ht="13.5" customHeight="1">
      <c r="A570" s="183"/>
      <c r="B570" s="154"/>
      <c r="C570" s="183"/>
      <c r="D570" s="156"/>
      <c r="E570" s="332"/>
      <c r="F570" s="334"/>
      <c r="G570" s="558"/>
    </row>
    <row r="571" spans="1:7" s="167" customFormat="1" ht="13.5" customHeight="1">
      <c r="A571" s="183"/>
      <c r="B571" s="154"/>
      <c r="C571" s="183"/>
      <c r="D571" s="156"/>
      <c r="E571" s="332"/>
      <c r="F571" s="334"/>
      <c r="G571" s="558"/>
    </row>
    <row r="572" spans="1:7" s="167" customFormat="1" ht="13.5" customHeight="1">
      <c r="A572" s="183"/>
      <c r="B572" s="154"/>
      <c r="C572" s="183"/>
      <c r="D572" s="156"/>
      <c r="E572" s="332"/>
      <c r="F572" s="334"/>
      <c r="G572" s="558"/>
    </row>
    <row r="573" spans="1:7" s="167" customFormat="1" ht="13.5" customHeight="1">
      <c r="A573" s="183"/>
      <c r="B573" s="199"/>
      <c r="C573" s="183"/>
      <c r="D573" s="156"/>
      <c r="E573" s="487"/>
      <c r="F573" s="488"/>
      <c r="G573" s="558"/>
    </row>
    <row r="574" spans="1:7" s="167" customFormat="1" ht="13.5" customHeight="1">
      <c r="A574" s="183"/>
      <c r="B574" s="154"/>
      <c r="C574" s="183"/>
      <c r="D574" s="156"/>
      <c r="E574" s="332"/>
      <c r="F574" s="334"/>
      <c r="G574" s="558"/>
    </row>
    <row r="575" spans="1:7" s="167" customFormat="1" ht="13.5" customHeight="1">
      <c r="A575" s="183"/>
      <c r="B575" s="154"/>
      <c r="C575" s="183"/>
      <c r="D575" s="156"/>
      <c r="E575" s="332"/>
      <c r="F575" s="334"/>
      <c r="G575" s="558"/>
    </row>
    <row r="576" spans="1:7" s="167" customFormat="1" ht="13.5" customHeight="1">
      <c r="A576" s="183"/>
      <c r="B576" s="154"/>
      <c r="C576" s="183"/>
      <c r="D576" s="156"/>
      <c r="E576" s="332"/>
      <c r="F576" s="334"/>
      <c r="G576" s="558"/>
    </row>
    <row r="577" spans="1:7" s="167" customFormat="1" ht="13.5" customHeight="1">
      <c r="A577" s="183"/>
      <c r="B577" s="154"/>
      <c r="C577" s="183"/>
      <c r="D577" s="156"/>
      <c r="E577" s="332"/>
      <c r="F577" s="334"/>
      <c r="G577" s="558"/>
    </row>
    <row r="578" spans="1:7" s="167" customFormat="1" ht="13.5" customHeight="1">
      <c r="A578" s="183"/>
      <c r="B578" s="199"/>
      <c r="C578" s="183"/>
      <c r="D578" s="156"/>
      <c r="E578" s="487"/>
      <c r="F578" s="488"/>
      <c r="G578" s="558"/>
    </row>
    <row r="579" spans="1:7" s="167" customFormat="1" ht="13.5" customHeight="1">
      <c r="A579" s="183"/>
      <c r="B579" s="155"/>
      <c r="C579" s="183"/>
      <c r="D579" s="156"/>
      <c r="E579" s="485"/>
      <c r="F579" s="486"/>
      <c r="G579" s="558"/>
    </row>
    <row r="580" spans="1:7" s="167" customFormat="1" ht="13.5" customHeight="1">
      <c r="A580" s="183"/>
      <c r="B580" s="155"/>
      <c r="C580" s="183"/>
      <c r="D580" s="156"/>
      <c r="E580" s="485"/>
      <c r="F580" s="486"/>
      <c r="G580" s="558"/>
    </row>
    <row r="581" spans="1:7" s="167" customFormat="1" ht="13.5" customHeight="1">
      <c r="A581" s="183"/>
      <c r="B581" s="155"/>
      <c r="C581" s="183"/>
      <c r="D581" s="156"/>
      <c r="E581" s="485"/>
      <c r="F581" s="486"/>
      <c r="G581" s="558"/>
    </row>
    <row r="582" spans="1:7" s="167" customFormat="1" ht="13.5" customHeight="1">
      <c r="A582" s="183"/>
      <c r="B582" s="155"/>
      <c r="C582" s="183"/>
      <c r="D582" s="156"/>
      <c r="E582" s="485"/>
      <c r="F582" s="486"/>
      <c r="G582" s="558"/>
    </row>
    <row r="583" spans="1:7" s="167" customFormat="1" ht="13.5" customHeight="1">
      <c r="A583" s="183"/>
      <c r="B583" s="155"/>
      <c r="C583" s="183"/>
      <c r="D583" s="156"/>
      <c r="E583" s="485"/>
      <c r="F583" s="486"/>
      <c r="G583" s="558"/>
    </row>
    <row r="584" spans="1:7" s="167" customFormat="1" ht="13.5" customHeight="1">
      <c r="A584" s="183"/>
      <c r="B584" s="155"/>
      <c r="C584" s="183"/>
      <c r="D584" s="156"/>
      <c r="E584" s="485"/>
      <c r="F584" s="486"/>
      <c r="G584" s="558"/>
    </row>
    <row r="585" spans="1:7" s="167" customFormat="1" ht="13.5" customHeight="1">
      <c r="A585" s="183"/>
      <c r="B585" s="155"/>
      <c r="C585" s="183"/>
      <c r="D585" s="156"/>
      <c r="E585" s="485"/>
      <c r="F585" s="486"/>
      <c r="G585" s="558"/>
    </row>
    <row r="586" spans="1:7" s="167" customFormat="1" ht="13.5" customHeight="1">
      <c r="A586" s="183"/>
      <c r="B586" s="155"/>
      <c r="C586" s="183"/>
      <c r="D586" s="156"/>
      <c r="E586" s="485"/>
      <c r="F586" s="486"/>
      <c r="G586" s="558"/>
    </row>
    <row r="587" spans="1:7" s="167" customFormat="1" ht="13.5" customHeight="1">
      <c r="A587" s="183"/>
      <c r="B587" s="155"/>
      <c r="C587" s="183"/>
      <c r="D587" s="156"/>
      <c r="E587" s="486"/>
      <c r="F587" s="486"/>
      <c r="G587" s="558"/>
    </row>
    <row r="588" spans="1:7" s="167" customFormat="1" ht="13.5" customHeight="1">
      <c r="A588" s="183"/>
      <c r="B588" s="155"/>
      <c r="C588" s="183"/>
      <c r="D588" s="156"/>
      <c r="E588" s="486"/>
      <c r="F588" s="486"/>
      <c r="G588" s="558"/>
    </row>
    <row r="589" spans="1:7" s="167" customFormat="1" ht="13.5" customHeight="1">
      <c r="A589" s="183"/>
      <c r="B589" s="155"/>
      <c r="C589" s="183"/>
      <c r="D589" s="156"/>
      <c r="E589" s="486"/>
      <c r="F589" s="486"/>
      <c r="G589" s="558"/>
    </row>
    <row r="590" spans="1:7" s="167" customFormat="1" ht="13.5" customHeight="1">
      <c r="A590" s="183"/>
      <c r="B590" s="155"/>
      <c r="C590" s="183"/>
      <c r="D590" s="156"/>
      <c r="E590" s="486"/>
      <c r="F590" s="486"/>
      <c r="G590" s="558"/>
    </row>
    <row r="591" spans="1:7" s="167" customFormat="1" ht="13.5" customHeight="1">
      <c r="A591" s="183"/>
      <c r="B591" s="155"/>
      <c r="C591" s="183"/>
      <c r="D591" s="156"/>
      <c r="E591" s="486"/>
      <c r="F591" s="486"/>
      <c r="G591" s="558"/>
    </row>
    <row r="592" spans="1:7" s="167" customFormat="1" ht="13.5" customHeight="1">
      <c r="A592" s="183"/>
      <c r="B592" s="155"/>
      <c r="C592" s="183"/>
      <c r="D592" s="156"/>
      <c r="E592" s="486"/>
      <c r="F592" s="486"/>
      <c r="G592" s="558"/>
    </row>
    <row r="593" spans="1:7" s="167" customFormat="1" ht="13.5" customHeight="1">
      <c r="A593" s="183"/>
      <c r="B593" s="154"/>
      <c r="C593" s="183"/>
      <c r="D593" s="156"/>
      <c r="E593" s="485"/>
      <c r="F593" s="486"/>
      <c r="G593" s="558"/>
    </row>
    <row r="594" spans="1:7" s="167" customFormat="1" ht="13.5" customHeight="1">
      <c r="A594" s="183"/>
      <c r="B594" s="154"/>
      <c r="C594" s="183"/>
      <c r="D594" s="156"/>
      <c r="E594" s="485"/>
      <c r="F594" s="486"/>
      <c r="G594" s="558"/>
    </row>
    <row r="595" spans="1:7" s="167" customFormat="1" ht="13.5" customHeight="1">
      <c r="A595" s="183"/>
      <c r="B595" s="154"/>
      <c r="C595" s="183"/>
      <c r="D595" s="156"/>
      <c r="E595" s="485"/>
      <c r="F595" s="486"/>
      <c r="G595" s="558"/>
    </row>
    <row r="596" spans="1:7" s="167" customFormat="1" ht="13.5" customHeight="1">
      <c r="A596" s="183"/>
      <c r="B596" s="155"/>
      <c r="C596" s="183"/>
      <c r="D596" s="335"/>
      <c r="E596" s="485"/>
      <c r="F596" s="486"/>
      <c r="G596" s="558"/>
    </row>
    <row r="597" spans="1:7" s="167" customFormat="1" ht="13.5" customHeight="1">
      <c r="A597" s="183"/>
      <c r="B597" s="154"/>
      <c r="C597" s="183"/>
      <c r="D597" s="156"/>
      <c r="E597" s="485"/>
      <c r="F597" s="486"/>
      <c r="G597" s="558"/>
    </row>
    <row r="598" spans="1:7" s="167" customFormat="1" ht="13.5" customHeight="1">
      <c r="A598" s="174"/>
      <c r="B598" s="336"/>
      <c r="C598" s="192"/>
      <c r="D598" s="175"/>
      <c r="E598" s="489"/>
      <c r="F598" s="490"/>
      <c r="G598" s="558"/>
    </row>
    <row r="599" spans="1:7" s="167" customFormat="1" ht="13.5" customHeight="1">
      <c r="A599" s="317"/>
      <c r="B599" s="447" t="s">
        <v>262</v>
      </c>
      <c r="C599" s="195"/>
      <c r="D599" s="180"/>
      <c r="E599" s="491"/>
      <c r="F599" s="492">
        <f>SUM(F546:F597)</f>
        <v>0</v>
      </c>
      <c r="G599" s="558"/>
    </row>
    <row r="600" spans="1:7" s="167" customFormat="1" ht="13.5" customHeight="1">
      <c r="A600" s="198"/>
      <c r="B600" s="199"/>
      <c r="C600" s="198"/>
      <c r="D600" s="185"/>
      <c r="E600" s="482"/>
      <c r="F600" s="482"/>
      <c r="G600" s="558"/>
    </row>
    <row r="601" spans="1:7" s="167" customFormat="1" ht="13.5" customHeight="1">
      <c r="A601" s="153"/>
      <c r="B601" s="161" t="s">
        <v>466</v>
      </c>
      <c r="C601" s="162"/>
      <c r="D601" s="163"/>
      <c r="E601" s="164"/>
      <c r="F601" s="165"/>
      <c r="G601" s="558"/>
    </row>
    <row r="602" spans="1:6" ht="13.5" customHeight="1">
      <c r="A602" s="198"/>
      <c r="B602" s="199"/>
      <c r="C602" s="198"/>
      <c r="D602" s="185"/>
      <c r="E602" s="200"/>
      <c r="F602" s="201"/>
    </row>
    <row r="603" spans="1:6" ht="13.5" customHeight="1">
      <c r="A603" s="153"/>
      <c r="B603" s="169" t="s">
        <v>536</v>
      </c>
      <c r="C603" s="155"/>
      <c r="D603" s="156"/>
      <c r="E603" s="157"/>
      <c r="F603" s="158"/>
    </row>
    <row r="604" spans="1:6" ht="13.5" customHeight="1">
      <c r="A604" s="153"/>
      <c r="B604" s="169"/>
      <c r="C604" s="155"/>
      <c r="D604" s="156"/>
      <c r="E604" s="157"/>
      <c r="F604" s="158"/>
    </row>
    <row r="605" spans="1:6" ht="13.5" customHeight="1">
      <c r="A605" s="173" t="s">
        <v>195</v>
      </c>
      <c r="B605" s="174" t="s">
        <v>1</v>
      </c>
      <c r="C605" s="192"/>
      <c r="D605" s="302"/>
      <c r="E605" s="493"/>
      <c r="F605" s="494" t="s">
        <v>259</v>
      </c>
    </row>
    <row r="606" spans="1:6" ht="13.5" customHeight="1">
      <c r="A606" s="178" t="s">
        <v>200</v>
      </c>
      <c r="B606" s="179"/>
      <c r="C606" s="195"/>
      <c r="D606" s="305"/>
      <c r="E606" s="495"/>
      <c r="F606" s="496" t="s">
        <v>201</v>
      </c>
    </row>
    <row r="607" spans="1:6" ht="13.5" customHeight="1">
      <c r="A607" s="183"/>
      <c r="B607" s="189"/>
      <c r="C607" s="308"/>
      <c r="D607" s="309"/>
      <c r="E607" s="313"/>
      <c r="F607" s="314"/>
    </row>
    <row r="608" spans="1:6" ht="13.5" customHeight="1">
      <c r="A608" s="183"/>
      <c r="B608" s="189" t="s">
        <v>260</v>
      </c>
      <c r="C608" s="308"/>
      <c r="D608" s="309"/>
      <c r="E608" s="313"/>
      <c r="F608" s="314"/>
    </row>
    <row r="609" spans="1:6" ht="13.5" customHeight="1">
      <c r="A609" s="183"/>
      <c r="B609" s="189"/>
      <c r="C609" s="308"/>
      <c r="D609" s="309"/>
      <c r="E609" s="313"/>
      <c r="F609" s="314"/>
    </row>
    <row r="610" spans="1:6" ht="13.5" customHeight="1">
      <c r="A610" s="183">
        <v>1</v>
      </c>
      <c r="B610" s="189" t="s">
        <v>522</v>
      </c>
      <c r="C610" s="308"/>
      <c r="D610" s="309"/>
      <c r="E610" s="313"/>
      <c r="F610" s="314">
        <f>F32</f>
        <v>1000000</v>
      </c>
    </row>
    <row r="611" spans="1:6" ht="13.5" customHeight="1">
      <c r="A611" s="183"/>
      <c r="B611" s="189"/>
      <c r="C611" s="308"/>
      <c r="D611" s="309"/>
      <c r="E611" s="313"/>
      <c r="F611" s="314"/>
    </row>
    <row r="612" spans="1:6" ht="13.5" customHeight="1">
      <c r="A612" s="183">
        <v>2</v>
      </c>
      <c r="B612" s="189" t="s">
        <v>523</v>
      </c>
      <c r="C612" s="308"/>
      <c r="D612" s="309"/>
      <c r="E612" s="313"/>
      <c r="F612" s="314">
        <f>F124</f>
        <v>10500000</v>
      </c>
    </row>
    <row r="613" spans="1:6" ht="13.5" customHeight="1">
      <c r="A613" s="183"/>
      <c r="B613" s="189"/>
      <c r="C613" s="308"/>
      <c r="D613" s="309"/>
      <c r="E613" s="313"/>
      <c r="F613" s="314"/>
    </row>
    <row r="614" spans="1:6" ht="13.5" customHeight="1">
      <c r="A614" s="183">
        <v>3</v>
      </c>
      <c r="B614" s="189" t="s">
        <v>524</v>
      </c>
      <c r="C614" s="308"/>
      <c r="D614" s="309"/>
      <c r="E614" s="313"/>
      <c r="F614" s="314">
        <f>F172</f>
        <v>0</v>
      </c>
    </row>
    <row r="615" spans="1:6" ht="13.5" customHeight="1">
      <c r="A615" s="183"/>
      <c r="B615" s="189"/>
      <c r="C615" s="308"/>
      <c r="D615" s="309"/>
      <c r="E615" s="313"/>
      <c r="F615" s="314"/>
    </row>
    <row r="616" spans="1:6" ht="13.5" customHeight="1">
      <c r="A616" s="183">
        <v>4</v>
      </c>
      <c r="B616" s="189" t="s">
        <v>525</v>
      </c>
      <c r="C616" s="308"/>
      <c r="D616" s="309"/>
      <c r="E616" s="313"/>
      <c r="F616" s="314">
        <f>F225</f>
        <v>0</v>
      </c>
    </row>
    <row r="617" spans="1:6" ht="13.5" customHeight="1">
      <c r="A617" s="183"/>
      <c r="B617" s="189"/>
      <c r="C617" s="308"/>
      <c r="D617" s="309"/>
      <c r="E617" s="313"/>
      <c r="F617" s="314"/>
    </row>
    <row r="618" spans="1:6" ht="13.5" customHeight="1">
      <c r="A618" s="183">
        <v>5</v>
      </c>
      <c r="B618" s="189" t="s">
        <v>526</v>
      </c>
      <c r="C618" s="308"/>
      <c r="D618" s="309"/>
      <c r="E618" s="313"/>
      <c r="F618" s="314">
        <f>F270</f>
        <v>0</v>
      </c>
    </row>
    <row r="619" spans="1:6" ht="13.5" customHeight="1">
      <c r="A619" s="183"/>
      <c r="B619" s="189"/>
      <c r="C619" s="308"/>
      <c r="D619" s="309"/>
      <c r="E619" s="313"/>
      <c r="F619" s="314"/>
    </row>
    <row r="620" spans="1:6" ht="13.5" customHeight="1">
      <c r="A620" s="183">
        <v>6</v>
      </c>
      <c r="B620" s="189" t="s">
        <v>527</v>
      </c>
      <c r="C620" s="308"/>
      <c r="D620" s="309"/>
      <c r="E620" s="313"/>
      <c r="F620" s="314">
        <f>F335</f>
        <v>0</v>
      </c>
    </row>
    <row r="621" spans="1:6" ht="13.5" customHeight="1">
      <c r="A621" s="183"/>
      <c r="B621" s="189"/>
      <c r="C621" s="308"/>
      <c r="D621" s="309"/>
      <c r="E621" s="313"/>
      <c r="F621" s="314"/>
    </row>
    <row r="622" spans="1:6" ht="13.5" customHeight="1">
      <c r="A622" s="183">
        <v>7</v>
      </c>
      <c r="B622" s="189" t="s">
        <v>529</v>
      </c>
      <c r="C622" s="308"/>
      <c r="D622" s="309"/>
      <c r="E622" s="313"/>
      <c r="F622" s="314">
        <f>F382</f>
        <v>0</v>
      </c>
    </row>
    <row r="623" spans="1:6" ht="13.5" customHeight="1">
      <c r="A623" s="183"/>
      <c r="B623" s="189"/>
      <c r="C623" s="308"/>
      <c r="D623" s="309"/>
      <c r="E623" s="313"/>
      <c r="F623" s="314"/>
    </row>
    <row r="624" spans="1:6" ht="13.5" customHeight="1">
      <c r="A624" s="183">
        <v>8</v>
      </c>
      <c r="B624" s="189" t="s">
        <v>528</v>
      </c>
      <c r="C624" s="308"/>
      <c r="D624" s="309"/>
      <c r="E624" s="313"/>
      <c r="F624" s="314">
        <f>F431</f>
        <v>0</v>
      </c>
    </row>
    <row r="625" spans="1:6" ht="13.5" customHeight="1">
      <c r="A625" s="183"/>
      <c r="B625" s="189"/>
      <c r="C625" s="308"/>
      <c r="D625" s="309"/>
      <c r="E625" s="313"/>
      <c r="F625" s="314"/>
    </row>
    <row r="626" spans="1:6" ht="13.5" customHeight="1">
      <c r="A626" s="183">
        <v>9</v>
      </c>
      <c r="B626" s="189" t="s">
        <v>530</v>
      </c>
      <c r="C626" s="308"/>
      <c r="D626" s="309"/>
      <c r="E626" s="313"/>
      <c r="F626" s="314">
        <f>F485</f>
        <v>0</v>
      </c>
    </row>
    <row r="627" spans="1:6" ht="13.5" customHeight="1">
      <c r="A627" s="183"/>
      <c r="B627" s="189"/>
      <c r="C627" s="308"/>
      <c r="D627" s="309"/>
      <c r="E627" s="313"/>
      <c r="F627" s="314"/>
    </row>
    <row r="628" spans="1:6" ht="13.5" customHeight="1">
      <c r="A628" s="183">
        <v>10</v>
      </c>
      <c r="B628" s="189" t="s">
        <v>531</v>
      </c>
      <c r="C628" s="308"/>
      <c r="D628" s="309"/>
      <c r="E628" s="313"/>
      <c r="F628" s="314">
        <f>F541</f>
        <v>0</v>
      </c>
    </row>
    <row r="629" spans="1:6" ht="13.5" customHeight="1">
      <c r="A629" s="183"/>
      <c r="B629" s="189"/>
      <c r="C629" s="308"/>
      <c r="D629" s="309"/>
      <c r="E629" s="313"/>
      <c r="F629" s="314"/>
    </row>
    <row r="630" spans="1:6" ht="13.5" customHeight="1">
      <c r="A630" s="183">
        <v>11</v>
      </c>
      <c r="B630" s="189" t="s">
        <v>603</v>
      </c>
      <c r="C630" s="308"/>
      <c r="D630" s="309"/>
      <c r="E630" s="313"/>
      <c r="F630" s="314">
        <f>F599</f>
        <v>0</v>
      </c>
    </row>
    <row r="631" spans="1:6" ht="13.5" customHeight="1">
      <c r="A631" s="183"/>
      <c r="B631" s="189"/>
      <c r="C631" s="308"/>
      <c r="D631" s="309"/>
      <c r="E631" s="313"/>
      <c r="F631" s="314"/>
    </row>
    <row r="632" spans="1:6" ht="13.5" customHeight="1">
      <c r="A632" s="173" t="s">
        <v>31</v>
      </c>
      <c r="B632" s="342" t="s">
        <v>467</v>
      </c>
      <c r="C632" s="192"/>
      <c r="D632" s="302"/>
      <c r="E632" s="316"/>
      <c r="F632" s="194">
        <f>SUM(F610:F631)</f>
        <v>11500000</v>
      </c>
    </row>
    <row r="633" spans="1:6" ht="13.5" customHeight="1">
      <c r="A633" s="183"/>
      <c r="B633" s="184"/>
      <c r="C633" s="198"/>
      <c r="D633" s="185"/>
      <c r="E633" s="332"/>
      <c r="F633" s="314"/>
    </row>
    <row r="634" spans="1:6" ht="13.5" customHeight="1">
      <c r="A634" s="183"/>
      <c r="B634" s="184" t="s">
        <v>468</v>
      </c>
      <c r="C634" s="198"/>
      <c r="D634" s="185"/>
      <c r="E634" s="332"/>
      <c r="F634" s="618">
        <v>0</v>
      </c>
    </row>
    <row r="635" spans="1:6" ht="13.5" customHeight="1">
      <c r="A635" s="183"/>
      <c r="B635" s="184"/>
      <c r="C635" s="198"/>
      <c r="D635" s="185"/>
      <c r="E635" s="332"/>
      <c r="F635" s="314"/>
    </row>
    <row r="636" spans="1:6" ht="13.5" customHeight="1">
      <c r="A636" s="183"/>
      <c r="B636" s="184" t="s">
        <v>611</v>
      </c>
      <c r="C636" s="198"/>
      <c r="D636" s="185"/>
      <c r="E636" s="332"/>
      <c r="F636" s="618">
        <v>0</v>
      </c>
    </row>
    <row r="637" spans="1:6" ht="13.5" customHeight="1">
      <c r="A637" s="183"/>
      <c r="B637" s="184"/>
      <c r="C637" s="198"/>
      <c r="D637" s="185"/>
      <c r="E637" s="332"/>
      <c r="F637" s="314"/>
    </row>
    <row r="638" spans="1:6" ht="13.5" customHeight="1">
      <c r="A638" s="178" t="s">
        <v>31</v>
      </c>
      <c r="B638" s="497" t="s">
        <v>467</v>
      </c>
      <c r="C638" s="195"/>
      <c r="D638" s="180"/>
      <c r="E638" s="318"/>
      <c r="F638" s="197">
        <f>F632-F634-F636</f>
        <v>11500000</v>
      </c>
    </row>
    <row r="639" spans="1:6" ht="13.5" customHeight="1">
      <c r="A639" s="153"/>
      <c r="B639" s="155"/>
      <c r="C639" s="198"/>
      <c r="D639" s="156"/>
      <c r="E639" s="319"/>
      <c r="F639" s="158"/>
    </row>
    <row r="640" spans="1:6" ht="13.5" customHeight="1">
      <c r="A640" s="498"/>
      <c r="B640" s="499" t="s">
        <v>469</v>
      </c>
      <c r="C640" s="499"/>
      <c r="D640" s="500"/>
      <c r="E640" s="300"/>
      <c r="F640" s="501"/>
    </row>
    <row r="641" spans="1:6" ht="13.5" customHeight="1">
      <c r="A641" s="498"/>
      <c r="B641" s="499"/>
      <c r="C641" s="499"/>
      <c r="D641" s="500"/>
      <c r="E641" s="300"/>
      <c r="F641" s="501"/>
    </row>
    <row r="642" spans="1:6" ht="13.5" customHeight="1">
      <c r="A642" s="498"/>
      <c r="B642" s="499" t="s">
        <v>470</v>
      </c>
      <c r="C642" s="499"/>
      <c r="D642" s="500"/>
      <c r="E642" s="300"/>
      <c r="F642" s="501"/>
    </row>
    <row r="643" spans="1:6" ht="13.5" customHeight="1">
      <c r="A643" s="498"/>
      <c r="B643" s="499"/>
      <c r="C643" s="499"/>
      <c r="D643" s="500"/>
      <c r="E643" s="300"/>
      <c r="F643" s="501"/>
    </row>
    <row r="644" spans="1:6" ht="13.5" customHeight="1">
      <c r="A644" s="498"/>
      <c r="B644" s="499" t="s">
        <v>471</v>
      </c>
      <c r="C644" s="499"/>
      <c r="D644" s="500"/>
      <c r="E644" s="300"/>
      <c r="F644" s="501"/>
    </row>
    <row r="645" spans="1:6" ht="13.5" customHeight="1">
      <c r="A645" s="498"/>
      <c r="B645" s="499"/>
      <c r="C645" s="499"/>
      <c r="D645" s="500"/>
      <c r="E645" s="300"/>
      <c r="F645" s="501"/>
    </row>
    <row r="646" spans="1:6" ht="13.5" customHeight="1">
      <c r="A646" s="498"/>
      <c r="B646" s="499" t="s">
        <v>472</v>
      </c>
      <c r="C646" s="499"/>
      <c r="D646" s="500"/>
      <c r="E646" s="300"/>
      <c r="F646" s="501"/>
    </row>
    <row r="647" spans="1:6" ht="13.5" customHeight="1">
      <c r="A647" s="498"/>
      <c r="B647" s="499"/>
      <c r="C647" s="499"/>
      <c r="D647" s="500"/>
      <c r="E647" s="300"/>
      <c r="F647" s="501"/>
    </row>
    <row r="648" spans="1:6" ht="13.5" customHeight="1">
      <c r="A648" s="498"/>
      <c r="B648" s="499" t="s">
        <v>473</v>
      </c>
      <c r="C648" s="499"/>
      <c r="D648" s="500"/>
      <c r="E648" s="300"/>
      <c r="F648" s="501"/>
    </row>
    <row r="649" spans="1:6" ht="13.5" customHeight="1">
      <c r="A649" s="498"/>
      <c r="B649" s="499"/>
      <c r="C649" s="499"/>
      <c r="D649" s="500"/>
      <c r="E649" s="300"/>
      <c r="F649" s="501"/>
    </row>
    <row r="650" spans="1:6" ht="13.5" customHeight="1">
      <c r="A650" s="498"/>
      <c r="B650" s="499" t="s">
        <v>474</v>
      </c>
      <c r="C650" s="499"/>
      <c r="D650" s="500"/>
      <c r="E650" s="300"/>
      <c r="F650" s="501"/>
    </row>
    <row r="651" spans="1:6" ht="13.5" customHeight="1">
      <c r="A651" s="498"/>
      <c r="B651" s="499"/>
      <c r="C651" s="499"/>
      <c r="D651" s="500"/>
      <c r="E651" s="300"/>
      <c r="F651" s="501"/>
    </row>
    <row r="652" spans="1:6" ht="13.5" customHeight="1">
      <c r="A652" s="498"/>
      <c r="B652" s="499" t="s">
        <v>475</v>
      </c>
      <c r="C652" s="499"/>
      <c r="D652" s="500"/>
      <c r="E652" s="300"/>
      <c r="F652" s="501"/>
    </row>
  </sheetData>
  <sheetProtection password="E8D7" sheet="1"/>
  <printOptions/>
  <pageMargins left="0.7" right="0.45" top="0.75" bottom="0.75" header="0.3" footer="0.3"/>
  <pageSetup firstPageNumber="18" useFirstPageNumber="1" horizontalDpi="600" verticalDpi="600" orientation="portrait" paperSize="9" scale="90" r:id="rId1"/>
  <headerFooter>
    <oddFooter xml:space="preserve">&amp;C&amp;P </oddFooter>
  </headerFooter>
  <rowBreaks count="13" manualBreakCount="13">
    <brk id="33" max="7" man="1"/>
    <brk id="80" max="7" man="1"/>
    <brk id="109" max="255" man="1"/>
    <brk id="125" max="255" man="1"/>
    <brk id="173" max="255" man="1"/>
    <brk id="226" max="255" man="1"/>
    <brk id="272" max="7" man="1"/>
    <brk id="336" max="255" man="1"/>
    <brk id="383" max="255" man="1"/>
    <brk id="432" max="7" man="1"/>
    <brk id="486" max="7" man="1"/>
    <brk id="542" max="7" man="1"/>
    <brk id="60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Manyego Vincent</dc:creator>
  <cp:keywords/>
  <dc:description/>
  <cp:lastModifiedBy>Edwin Muthabuku</cp:lastModifiedBy>
  <cp:lastPrinted>2022-11-19T05:29:34Z</cp:lastPrinted>
  <dcterms:created xsi:type="dcterms:W3CDTF">2022-03-01T10:27:46Z</dcterms:created>
  <dcterms:modified xsi:type="dcterms:W3CDTF">2022-11-22T09:51:25Z</dcterms:modified>
  <cp:category/>
  <cp:version/>
  <cp:contentType/>
  <cp:contentStatus/>
</cp:coreProperties>
</file>